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charts/chart6.xml" ContentType="application/vnd.openxmlformats-officedocument.drawingml.chart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charts/chart7.xml" ContentType="application/vnd.openxmlformats-officedocument.drawingml.chart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charts/chart8.xml" ContentType="application/vnd.openxmlformats-officedocument.drawingml.chart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drawings/drawing64.xml" ContentType="application/vnd.openxmlformats-officedocument.drawing+xml"/>
  <Override PartName="/xl/charts/chart9.xml" ContentType="application/vnd.openxmlformats-officedocument.drawingml.chart+xml"/>
  <Override PartName="/xl/drawings/drawing65.xml" ContentType="application/vnd.openxmlformats-officedocument.drawing+xml"/>
  <Override PartName="/xl/drawings/drawing66.xml" ContentType="application/vnd.openxmlformats-officedocument.drawing+xml"/>
  <Override PartName="/xl/drawings/drawing67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showInkAnnotation="0" codeName="ThisWorkbook" hidePivotFieldList="1"/>
  <mc:AlternateContent xmlns:mc="http://schemas.openxmlformats.org/markup-compatibility/2006">
    <mc:Choice Requires="x15">
      <x15ac:absPath xmlns:x15ac="http://schemas.microsoft.com/office/spreadsheetml/2010/11/ac" url="https://sistemasextenda.sharepoint.com/sites/dptooperacionesintenegocio/Documentos compartidos/General/INTELIGENCIA/CENTRA/3 TutorizaciónEncuestaSectorExport/Entregables DATAESTUDIO/"/>
    </mc:Choice>
  </mc:AlternateContent>
  <xr:revisionPtr revIDLastSave="0" documentId="8_{E9970D57-E729-489E-9852-5A8FFC175237}" xr6:coauthVersionLast="47" xr6:coauthVersionMax="47" xr10:uidLastSave="{00000000-0000-0000-0000-000000000000}"/>
  <bookViews>
    <workbookView xWindow="3030" yWindow="3030" windowWidth="21600" windowHeight="11385" tabRatio="821" xr2:uid="{00000000-000D-0000-FFFF-FFFF00000000}"/>
  </bookViews>
  <sheets>
    <sheet name="Índice" sheetId="16502" r:id="rId1"/>
    <sheet name="1" sheetId="16610" r:id="rId2"/>
    <sheet name="2" sheetId="16541" r:id="rId3"/>
    <sheet name="3" sheetId="16538" r:id="rId4"/>
    <sheet name="4" sheetId="16539" r:id="rId5"/>
    <sheet name="5" sheetId="16505" r:id="rId6"/>
    <sheet name="6" sheetId="16615" r:id="rId7"/>
    <sheet name="7" sheetId="16620" r:id="rId8"/>
    <sheet name="8" sheetId="16619" r:id="rId9"/>
    <sheet name="9" sheetId="16542" r:id="rId10"/>
    <sheet name="10" sheetId="16621" r:id="rId11"/>
    <sheet name="11" sheetId="16548" r:id="rId12"/>
    <sheet name="12" sheetId="16549" r:id="rId13"/>
    <sheet name="13" sheetId="16551" r:id="rId14"/>
    <sheet name="14" sheetId="16552" r:id="rId15"/>
    <sheet name="15" sheetId="16553" r:id="rId16"/>
    <sheet name="16" sheetId="16586" r:id="rId17"/>
    <sheet name="17" sheetId="16566" r:id="rId18"/>
    <sheet name="18" sheetId="16635" r:id="rId19"/>
    <sheet name="19" sheetId="16560" r:id="rId20"/>
    <sheet name="20" sheetId="16563" r:id="rId21"/>
    <sheet name="21" sheetId="16561" r:id="rId22"/>
    <sheet name="22" sheetId="16636" r:id="rId23"/>
    <sheet name="23" sheetId="16637" r:id="rId24"/>
    <sheet name="24" sheetId="16555" r:id="rId25"/>
    <sheet name="25" sheetId="16556" r:id="rId26"/>
    <sheet name="26" sheetId="16559" r:id="rId27"/>
    <sheet name="27" sheetId="16557" r:id="rId28"/>
    <sheet name="28" sheetId="16558" r:id="rId29"/>
    <sheet name="29" sheetId="16569" r:id="rId30"/>
    <sheet name="30" sheetId="16570" r:id="rId31"/>
    <sheet name="31" sheetId="16573" r:id="rId32"/>
    <sheet name="32" sheetId="16571" r:id="rId33"/>
    <sheet name="33" sheetId="16622" r:id="rId34"/>
    <sheet name="34" sheetId="16623" r:id="rId35"/>
    <sheet name="35" sheetId="16624" r:id="rId36"/>
    <sheet name="36" sheetId="16625" r:id="rId37"/>
    <sheet name="37" sheetId="16626" r:id="rId38"/>
    <sheet name="38" sheetId="16627" r:id="rId39"/>
    <sheet name="39" sheetId="16574" r:id="rId40"/>
    <sheet name="40" sheetId="16575" r:id="rId41"/>
    <sheet name="41" sheetId="16583" r:id="rId42"/>
    <sheet name="42" sheetId="16584" r:id="rId43"/>
    <sheet name="43" sheetId="16585" r:id="rId44"/>
    <sheet name="44" sheetId="16588" r:id="rId45"/>
    <sheet name="45" sheetId="16589" r:id="rId46"/>
    <sheet name="46" sheetId="16590" r:id="rId47"/>
    <sheet name="47" sheetId="16592" r:id="rId48"/>
    <sheet name="48" sheetId="16628" r:id="rId49"/>
    <sheet name="49" sheetId="16595" r:id="rId50"/>
    <sheet name="50" sheetId="16618" r:id="rId51"/>
    <sheet name="51" sheetId="16596" r:id="rId52"/>
    <sheet name="52" sheetId="16597" r:id="rId53"/>
    <sheet name="53" sheetId="16600" r:id="rId54"/>
    <sheet name="54" sheetId="16602" r:id="rId55"/>
    <sheet name="55" sheetId="16568" r:id="rId56"/>
    <sheet name="56" sheetId="16580" r:id="rId57"/>
    <sheet name="57" sheetId="16581" r:id="rId58"/>
    <sheet name="58" sheetId="16631" r:id="rId59"/>
    <sheet name="59" sheetId="16632" r:id="rId60"/>
    <sheet name="60" sheetId="16633" r:id="rId61"/>
    <sheet name="61" sheetId="16634" r:id="rId62"/>
    <sheet name="62" sheetId="16606" r:id="rId63"/>
    <sheet name="63" sheetId="16608" r:id="rId64"/>
    <sheet name="64" sheetId="16629" r:id="rId65"/>
    <sheet name="65" sheetId="16630" r:id="rId66"/>
    <sheet name="Gráficos" sheetId="16537" state="hidden" r:id="rId67"/>
  </sheets>
  <definedNames>
    <definedName name="_xlnm._FilterDatabase" localSheetId="49" hidden="1">'49'!$B$10:$H$20</definedName>
    <definedName name="_xlnm._FilterDatabase" localSheetId="62" hidden="1">'62'!$B$18:$C$18</definedName>
    <definedName name="_xlnm._FilterDatabase" localSheetId="65" hidden="1">'65'!$B$10:$H$30</definedName>
    <definedName name="_xlnm.Print_Titles" localSheetId="0">Índice!$1:$10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2" i="16538" l="1"/>
  <c r="C26" i="16556" l="1"/>
  <c r="C26" i="16558"/>
  <c r="C19" i="16595" l="1"/>
  <c r="C19" i="16626"/>
  <c r="H11" i="16623"/>
  <c r="C17" i="16553"/>
  <c r="H12" i="16623"/>
  <c r="H14" i="16623"/>
  <c r="H13" i="16623"/>
  <c r="B17" i="16575" l="1"/>
  <c r="B19" i="16571"/>
  <c r="B24" i="16573"/>
  <c r="B19" i="16585" l="1"/>
</calcChain>
</file>

<file path=xl/sharedStrings.xml><?xml version="1.0" encoding="utf-8"?>
<sst xmlns="http://schemas.openxmlformats.org/spreadsheetml/2006/main" count="989" uniqueCount="613">
  <si>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</si>
  <si>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</si>
  <si>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</si>
  <si>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</si>
  <si>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</si>
  <si>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</si>
  <si>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</si>
  <si>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</si>
  <si>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Total</t>
  </si>
  <si>
    <t>Descripción</t>
  </si>
  <si>
    <t>15</t>
  </si>
  <si>
    <t>07</t>
  </si>
  <si>
    <t>85</t>
  </si>
  <si>
    <t>Francia</t>
  </si>
  <si>
    <t>08</t>
  </si>
  <si>
    <t>Alemania</t>
  </si>
  <si>
    <t>Italia</t>
  </si>
  <si>
    <t>Reino Unido</t>
  </si>
  <si>
    <t>Estados Unidos</t>
  </si>
  <si>
    <t>39</t>
  </si>
  <si>
    <t>China</t>
  </si>
  <si>
    <t>Europa</t>
  </si>
  <si>
    <t>Africa</t>
  </si>
  <si>
    <t>América</t>
  </si>
  <si>
    <t>Asia</t>
  </si>
  <si>
    <t>América del Norte</t>
  </si>
  <si>
    <t>América del Sur</t>
  </si>
  <si>
    <t>Unión Europea</t>
  </si>
  <si>
    <t>Otros países europeos</t>
  </si>
  <si>
    <t>América Central y Caribe</t>
  </si>
  <si>
    <t>03</t>
  </si>
  <si>
    <t>Marruecos</t>
  </si>
  <si>
    <t>Australia y Nueva Zelanda</t>
  </si>
  <si>
    <t>Portugal</t>
  </si>
  <si>
    <t>Bélgica</t>
  </si>
  <si>
    <t>Perfil de la empresa exportadora de Andalucía</t>
  </si>
  <si>
    <t>Microempresa</t>
  </si>
  <si>
    <t>Pequeña empresa</t>
  </si>
  <si>
    <t>Mediana empresa</t>
  </si>
  <si>
    <t>(Según recomendación 2003/361/CE de la Comisión, de 6 de mayo de 2003, sobre la definición de microempresas, pequeñas y medianas empresas).</t>
  </si>
  <si>
    <r>
      <rPr>
        <b/>
        <sz val="8"/>
        <rFont val="Arial"/>
        <family val="2"/>
      </rPr>
      <t>Microempresa</t>
    </r>
    <r>
      <rPr>
        <sz val="8"/>
        <rFont val="Arial"/>
        <family val="2"/>
      </rPr>
      <t>: Ocupa a menos de 10 personas y su volumen de negocios anual o su balance general anual no supera los 2 millones de euros.</t>
    </r>
  </si>
  <si>
    <r>
      <rPr>
        <b/>
        <sz val="8"/>
        <rFont val="Arial"/>
        <family val="2"/>
      </rPr>
      <t>Pequeña empresa</t>
    </r>
    <r>
      <rPr>
        <sz val="8"/>
        <rFont val="Arial"/>
        <family val="2"/>
      </rPr>
      <t>: Ocupa a menos de 50 personas y su volumen de negocios anual o cuyo balance general anual no supera los 10 millones de euros.</t>
    </r>
  </si>
  <si>
    <r>
      <rPr>
        <b/>
        <sz val="8"/>
        <rFont val="Arial"/>
        <family val="2"/>
      </rPr>
      <t>Mediana empresa</t>
    </r>
    <r>
      <rPr>
        <sz val="8"/>
        <rFont val="Arial"/>
        <family val="2"/>
      </rPr>
      <t>: Ocupa a menos de 250 personas y su cifra de negocios anual no excede de 50 millones de euros o su balance general anual no excede de 43 millones de euros.</t>
    </r>
  </si>
  <si>
    <t>% empresas</t>
  </si>
  <si>
    <t>Macroempresa</t>
  </si>
  <si>
    <t>Tamaño de la empresa*</t>
  </si>
  <si>
    <t>*Definición de las categorías de tamaño empresarial</t>
  </si>
  <si>
    <r>
      <rPr>
        <b/>
        <sz val="8"/>
        <rFont val="Arial"/>
        <family val="2"/>
      </rPr>
      <t>Macroempresa</t>
    </r>
    <r>
      <rPr>
        <sz val="8"/>
        <rFont val="Arial"/>
        <family val="2"/>
      </rPr>
      <t>: Resto de empresas que no cumplen ninguna de las condiciones marcadas por superar los 250 empleados y/o por exceder las cifras máximas de negocio o de balance general.</t>
    </r>
  </si>
  <si>
    <t>*Clasificación Nacional de Actividades Económicas CNAE09</t>
  </si>
  <si>
    <t>A. Agricultura, ganadería, silvicultura y pesca</t>
  </si>
  <si>
    <t>B. Industrias extractivas</t>
  </si>
  <si>
    <t>C. Industria manufacturera</t>
  </si>
  <si>
    <t>D. Suministro de energía eléctrica, gas, vapor y aire acondicionado</t>
  </si>
  <si>
    <t>E. Suministro de agua, actividades de saneamiento, gestión de residuos y descontaminación</t>
  </si>
  <si>
    <t>F. Construcción</t>
  </si>
  <si>
    <t>G. Comercio al por mayor y al por menor; reparación de vehículos de motor y motocicletas</t>
  </si>
  <si>
    <t>H. Transporte y almacenamiento</t>
  </si>
  <si>
    <t>I. Hostelería</t>
  </si>
  <si>
    <t>J. Información y comunicaciones</t>
  </si>
  <si>
    <t>K. Actividades financieras y de seguros</t>
  </si>
  <si>
    <t>L. Actividades inmobiliarias</t>
  </si>
  <si>
    <t>M. Actividades profesionales, científicas y técnicas</t>
  </si>
  <si>
    <t>N. Actividades administrativas y servicios auxliares</t>
  </si>
  <si>
    <t>O. Administración Pública y defensa; Seguridad Social obligatoria</t>
  </si>
  <si>
    <t>P. Educación</t>
  </si>
  <si>
    <t>Q. Actividades sanitarias y de servicios sociales</t>
  </si>
  <si>
    <t>R. Actividades artísticas, recreativas y de entrenimiento</t>
  </si>
  <si>
    <t>S. Otros servicios</t>
  </si>
  <si>
    <t>T. Actividades de los hogares como empleadores de personal doméstico; actividades de los hogares como productores de bienes y servicios para uso propio</t>
  </si>
  <si>
    <t>U. Actividades de organizaciones y organismos extraterritoriales</t>
  </si>
  <si>
    <t>Comercio al por mayor de frutas y hortalizas</t>
  </si>
  <si>
    <t>Fabricación de aceite de oliva</t>
  </si>
  <si>
    <t>Servicios técnicos de ingeniería y otras actividades relacionadas con el asesoramiento técnico</t>
  </si>
  <si>
    <t>Transporte de mercancías por carretera</t>
  </si>
  <si>
    <t>Elaboración de vinos</t>
  </si>
  <si>
    <t>Otro procesado y conservación de frutas y hortalizas</t>
  </si>
  <si>
    <t>Comercio al por mayor de otra maquinaria y equipo</t>
  </si>
  <si>
    <t>Comercio al por mayor de productos lácteos, huevos, aceites y grasas comestibles</t>
  </si>
  <si>
    <t>Otras actividades anexas al transporte</t>
  </si>
  <si>
    <t>Fabricación de artículos de marroquinería, viaje y de guarnicionería y talabartería</t>
  </si>
  <si>
    <t>Confección de otras prendas de vestir exteriores</t>
  </si>
  <si>
    <t>Fabricación de otros muebles</t>
  </si>
  <si>
    <t>Otros servicios relacionados con las tecnologías de la información y la informática</t>
  </si>
  <si>
    <t>Elaboración de productos cárnicos y de volatería</t>
  </si>
  <si>
    <t>Comercio al por mayor de madera, materiales de construcción y aparatos sanitarios</t>
  </si>
  <si>
    <t>Descripción de la actividad</t>
  </si>
  <si>
    <t>CNAE09*</t>
  </si>
  <si>
    <t>Provincia</t>
  </si>
  <si>
    <t>Hombre</t>
  </si>
  <si>
    <t>Mujer</t>
  </si>
  <si>
    <t>Pertenencia de la empresa a grupo empresarial</t>
  </si>
  <si>
    <t xml:space="preserve">Pertenece a grupo empresarial </t>
  </si>
  <si>
    <t xml:space="preserve">No pertenece a grupo empresarial </t>
  </si>
  <si>
    <t>Sede central en España</t>
  </si>
  <si>
    <t>Sede central en el Extranjero</t>
  </si>
  <si>
    <t>Empresa matriz</t>
  </si>
  <si>
    <t>Empresa filial</t>
  </si>
  <si>
    <t>Empresa conjunta</t>
  </si>
  <si>
    <t>Empresa asociada</t>
  </si>
  <si>
    <t>por relación con el grupo</t>
  </si>
  <si>
    <t>Pertenencia de la empresa a una asociación empresarial</t>
  </si>
  <si>
    <t>Pertenece a asociacion empresarial</t>
  </si>
  <si>
    <t>No pertenece a asociación empresarial</t>
  </si>
  <si>
    <t>% acumulado</t>
  </si>
  <si>
    <t>Antigüedad de la empresa desde su constitución</t>
  </si>
  <si>
    <t>Estratos de años</t>
  </si>
  <si>
    <t>11 a 20 años</t>
  </si>
  <si>
    <t>Más de 30 años</t>
  </si>
  <si>
    <t>Control / Participación sobre empresas extranjeras</t>
  </si>
  <si>
    <t>Empresas participadas por capital extranjero</t>
  </si>
  <si>
    <t>Resultado de las actividades de comercio exterior</t>
  </si>
  <si>
    <t>Japón</t>
  </si>
  <si>
    <t>Suiza</t>
  </si>
  <si>
    <t>Chile</t>
  </si>
  <si>
    <t>Colombia</t>
  </si>
  <si>
    <t>África del Norte</t>
  </si>
  <si>
    <t>Otros países africanos</t>
  </si>
  <si>
    <t>Oriente Próximo y Península Arábiga</t>
  </si>
  <si>
    <t>Otros países asiáticos</t>
  </si>
  <si>
    <t>Oceanía</t>
  </si>
  <si>
    <t>Nº países</t>
  </si>
  <si>
    <t>Ranking de los 20 principales países a los que exportaron las empresas</t>
  </si>
  <si>
    <t>Área geográfica</t>
  </si>
  <si>
    <t>por país de la sede central</t>
  </si>
  <si>
    <t>Ranking de los 20 principales países a los que les gustaría exportar</t>
  </si>
  <si>
    <t>País de exportación</t>
  </si>
  <si>
    <t>País objetivo</t>
  </si>
  <si>
    <t>Rusia</t>
  </si>
  <si>
    <t>Canadá</t>
  </si>
  <si>
    <t>Brasil</t>
  </si>
  <si>
    <t>Australia</t>
  </si>
  <si>
    <t>México</t>
  </si>
  <si>
    <t>Agrupación de países a los que les gustaría exportar por Área geográfica</t>
  </si>
  <si>
    <t>Número de países</t>
  </si>
  <si>
    <t>1 país</t>
  </si>
  <si>
    <t>2 países</t>
  </si>
  <si>
    <t>3 países</t>
  </si>
  <si>
    <t>4 países</t>
  </si>
  <si>
    <t>5 países</t>
  </si>
  <si>
    <t>6-10 países</t>
  </si>
  <si>
    <t>11-15 países</t>
  </si>
  <si>
    <t>16-20 países</t>
  </si>
  <si>
    <t>Más de 20 países</t>
  </si>
  <si>
    <t>Grasas y aceites animales o vegetales; productos de su desdoblamiento; grasas alimenticias elaboradas; ceras de origen animal o vegetal</t>
  </si>
  <si>
    <t>Legumbres y hortalizas, plantas, raíces y tubérculos alimenticios.</t>
  </si>
  <si>
    <t>Frutos comestibles, cortezas de agrios o de melones.</t>
  </si>
  <si>
    <t>Bebidas, líquidos alcohólicos y vinagre.</t>
  </si>
  <si>
    <t>Materias plásticas y manufacturas de estas materias.</t>
  </si>
  <si>
    <t>Preparaciones de legumbres u hortalizas, de frutos o de otras partes de plantas.</t>
  </si>
  <si>
    <t>Estaño y manufacturas de estaño.</t>
  </si>
  <si>
    <t>Madera, carbón vegetal y manufacturas de madera.</t>
  </si>
  <si>
    <t>Productos cerámicos. </t>
  </si>
  <si>
    <t>Vehículos automóviles, tractores, ciclos y demas vehículos terrestres, sus partes y accesorios.</t>
  </si>
  <si>
    <t>Pescados y crustáceos, moluscos y otros invertebrados acuáticos. </t>
  </si>
  <si>
    <t>Capítulo</t>
  </si>
  <si>
    <t>22</t>
  </si>
  <si>
    <t>20</t>
  </si>
  <si>
    <t>71</t>
  </si>
  <si>
    <t>94</t>
  </si>
  <si>
    <t>80</t>
  </si>
  <si>
    <t>44</t>
  </si>
  <si>
    <t>69</t>
  </si>
  <si>
    <t>87</t>
  </si>
  <si>
    <t>*Productos agrupados en capítulos (TARIC). Respuesta múltiple</t>
  </si>
  <si>
    <t>Productos exportados*</t>
  </si>
  <si>
    <t>*Respuesta múltiple, cada empresa podía citar hasta tres países</t>
  </si>
  <si>
    <t>% Capital extranjero</t>
  </si>
  <si>
    <t>Entre 50.000 y 499.999 €</t>
  </si>
  <si>
    <t>Entre 500.000 y 4.999.999 €</t>
  </si>
  <si>
    <t>Entre 5.000.000 y 49.999.999 €</t>
  </si>
  <si>
    <t>Entre 50.000.000 y 249.999.999 €</t>
  </si>
  <si>
    <t>Más de 250.000.000 €</t>
  </si>
  <si>
    <t>Exportadora exclusivamente</t>
  </si>
  <si>
    <t>Exportadora e importadora</t>
  </si>
  <si>
    <t>Actividad exportadora</t>
  </si>
  <si>
    <t>Arancel</t>
  </si>
  <si>
    <t>1509</t>
  </si>
  <si>
    <t>Aceite de oliva y sus fracciones, incluso refinado, pero sin modificar químicamente</t>
  </si>
  <si>
    <t>2204</t>
  </si>
  <si>
    <t>Vino de uvas frescas, incluso encabezado; mosto de uva, excepto el de la partida 2009</t>
  </si>
  <si>
    <t>0709</t>
  </si>
  <si>
    <t>Las demás hortalizas, frescas o refrigeradas</t>
  </si>
  <si>
    <t>Artículos de joyería y sus partes, de metal precioso o de chapado de metal precioso (plaqué)</t>
  </si>
  <si>
    <t>Los demás muebles y sus partes</t>
  </si>
  <si>
    <t>0805</t>
  </si>
  <si>
    <t>Agrios (cítricos) frescos o secos</t>
  </si>
  <si>
    <t>0710</t>
  </si>
  <si>
    <t>Hortalizas, aunque estén cocidas en agua o vapor, congeladas</t>
  </si>
  <si>
    <t xml:space="preserve">Iniciación </t>
  </si>
  <si>
    <t>Desarrollo</t>
  </si>
  <si>
    <t>Consolidación</t>
  </si>
  <si>
    <t>Etapa en el proceso de internacionalización</t>
  </si>
  <si>
    <t>Más de 20 años</t>
  </si>
  <si>
    <t>6 a 10 años</t>
  </si>
  <si>
    <t>Antigüedad de la empresa en comercio exterior</t>
  </si>
  <si>
    <t>Exportadores regulares</t>
  </si>
  <si>
    <t>Exportadores no regulares</t>
  </si>
  <si>
    <t>*Definición de Regularidad en la Exportación</t>
  </si>
  <si>
    <t>Exportación continuada en las empresas regulares</t>
  </si>
  <si>
    <t>Empresas regulares por provincia según su sede en Andalucía</t>
  </si>
  <si>
    <t>Cuentan con certificado de calidad</t>
  </si>
  <si>
    <t>Beneficio del certificado de calidad</t>
  </si>
  <si>
    <t>Secciones de actividad económica CNAE09*</t>
  </si>
  <si>
    <t>Ranking de las 20 primeras actividades económicas por CNAE09</t>
  </si>
  <si>
    <t>Actividad económica principal de la empresa</t>
  </si>
  <si>
    <t>Sede en Andalucía de la empresa por provincia</t>
  </si>
  <si>
    <t>Tiene control sobre empresas extranjeras</t>
  </si>
  <si>
    <t>No tiene control sobre empresas extranjeras</t>
  </si>
  <si>
    <t>Control sobre empresas extranjeras</t>
  </si>
  <si>
    <t>Pertenencia a gupo empresarial</t>
  </si>
  <si>
    <t>Pertenencia a asociación</t>
  </si>
  <si>
    <t>Años por estratos</t>
  </si>
  <si>
    <t>Actividad exportadora de la empresa</t>
  </si>
  <si>
    <t>Agrupación de países a los que exportan por Área geográfica</t>
  </si>
  <si>
    <t>Número de países a los que exporta la empresa</t>
  </si>
  <si>
    <t>Sí tiene certificado de calidad</t>
  </si>
  <si>
    <t>No tiene certificado de calidad</t>
  </si>
  <si>
    <t>Aportó beneficio en el comercio exterior</t>
  </si>
  <si>
    <t>No aportó beneficio en el comercio exterior</t>
  </si>
  <si>
    <t>Aportación de beneficio del certificado de calidad en el comercio exterior</t>
  </si>
  <si>
    <t>Certificados de calidad</t>
  </si>
  <si>
    <t>Oficina de representación</t>
  </si>
  <si>
    <t>Sucursal o delegación</t>
  </si>
  <si>
    <t>Joint venture</t>
  </si>
  <si>
    <t>Consorcios de exportación</t>
  </si>
  <si>
    <t>Filial comercial</t>
  </si>
  <si>
    <t>Filial productiva</t>
  </si>
  <si>
    <t>Toma de participación</t>
  </si>
  <si>
    <t>Adquisicion 100%</t>
  </si>
  <si>
    <t>Modalidad de inversión exterior con la que operan las empresas</t>
  </si>
  <si>
    <t>% empresas en la Unión Europea</t>
  </si>
  <si>
    <t>% empresas en el resto del mundo</t>
  </si>
  <si>
    <t>Modalidad de exportación con la que operan las empresas</t>
  </si>
  <si>
    <t>Modalidad exportación</t>
  </si>
  <si>
    <t>Exportación directa</t>
  </si>
  <si>
    <t>Exportación a intermediarios</t>
  </si>
  <si>
    <t>Licencias al exterior</t>
  </si>
  <si>
    <t>Franquicias al exterior</t>
  </si>
  <si>
    <t>Contratos de fabricación</t>
  </si>
  <si>
    <t>Contratos de asistencia técnica</t>
  </si>
  <si>
    <t>Subcontrata</t>
  </si>
  <si>
    <t>Contrato de suministro</t>
  </si>
  <si>
    <t>*Respuesta múltiple, la empresa puede incluirse en más de una modalidad</t>
  </si>
  <si>
    <t>% de implantaciones**</t>
  </si>
  <si>
    <t>**Sobre el número total de implantaciones de las empresas en el exterior</t>
  </si>
  <si>
    <t>Modalidad inversión exterior*</t>
  </si>
  <si>
    <t>Exportación de marca propia</t>
  </si>
  <si>
    <t>No tiene marcas propias</t>
  </si>
  <si>
    <t>Exporta con marcas registradas en España</t>
  </si>
  <si>
    <t>Tiene marcas registradas en el extranjero</t>
  </si>
  <si>
    <t>Operaciones en el exterior a través del comercio electrónico</t>
  </si>
  <si>
    <t>Comercio electrónico</t>
  </si>
  <si>
    <t>Realiza operaciones con el exterior a través de comercio electrónico</t>
  </si>
  <si>
    <t>No vende al exterior a través de comercio electrónico</t>
  </si>
  <si>
    <t>Uso de comercio electrónico</t>
  </si>
  <si>
    <t>Menos del 25%</t>
  </si>
  <si>
    <t>Entre el 25% y el 50%</t>
  </si>
  <si>
    <t>Entre el 50% y el 75%</t>
  </si>
  <si>
    <t>Más del 75%</t>
  </si>
  <si>
    <t>% I+D+i por estratos</t>
  </si>
  <si>
    <t>No realizan ninguna actividad de I+D+i</t>
  </si>
  <si>
    <t>Realizan actividades de I+D+i en un porcentaje inferior al 25%</t>
  </si>
  <si>
    <t>Realizan actividades de I+D+i en un porcentaje entre el 26 y el 50%</t>
  </si>
  <si>
    <t>Realizan actividades de I+D+i en un porcentaje entre el 51 y 75%</t>
  </si>
  <si>
    <t>Realizan actividades de I+D+i en un porcentaje superior al 75%</t>
  </si>
  <si>
    <t>Empresas que realizan inversiones de I+D+i</t>
  </si>
  <si>
    <t>El empleo en la empresa</t>
  </si>
  <si>
    <t>Empleados por sexo y localización del puesto</t>
  </si>
  <si>
    <t>Trabajadores en Andalucía</t>
  </si>
  <si>
    <t>Trabajadores en Resto de España</t>
  </si>
  <si>
    <t>Trabajadores en el Extranjero</t>
  </si>
  <si>
    <t>% Empleados</t>
  </si>
  <si>
    <t>% Hombres</t>
  </si>
  <si>
    <t>% Mujeres</t>
  </si>
  <si>
    <t>Localización del puesto</t>
  </si>
  <si>
    <t>% A tiempo completo</t>
  </si>
  <si>
    <t>% Total</t>
  </si>
  <si>
    <t>% A tiempo parcial</t>
  </si>
  <si>
    <t>Empleados a tiempo parcial y completo</t>
  </si>
  <si>
    <t>Nivel de formación de los empleados</t>
  </si>
  <si>
    <t>Titulaciones académicas</t>
  </si>
  <si>
    <t>Licenciados</t>
  </si>
  <si>
    <t>Técnicos superiores y diplomados</t>
  </si>
  <si>
    <t>Educación secundaria</t>
  </si>
  <si>
    <t>Hasta educación primaria</t>
  </si>
  <si>
    <t>Sin estudios</t>
  </si>
  <si>
    <t>Dedicados exclusivamente a actividades de exportacion en Andalucia</t>
  </si>
  <si>
    <t>Dedicados exclusivamente a actividades de exportacion en España</t>
  </si>
  <si>
    <t>Dedicados exclusivamente a actividades de exportacion en el extranjero</t>
  </si>
  <si>
    <t>Perfil del responsable de las operaciones con el exterior</t>
  </si>
  <si>
    <t>Cargo del responsable de operaciones con el exterior</t>
  </si>
  <si>
    <t>Cargo</t>
  </si>
  <si>
    <t>Propietario</t>
  </si>
  <si>
    <t>Director Gerente</t>
  </si>
  <si>
    <t>Educación primaria</t>
  </si>
  <si>
    <t>Formación profesional</t>
  </si>
  <si>
    <t>Estudios universitarios</t>
  </si>
  <si>
    <t>Rango salarial neto</t>
  </si>
  <si>
    <t>Entre 12.000€ y 18.000€</t>
  </si>
  <si>
    <t>Entre 18.001€ y 24.000€</t>
  </si>
  <si>
    <t>Entre 24.001€ y 30.000€</t>
  </si>
  <si>
    <t>Entre 30.001€ y 36.000€</t>
  </si>
  <si>
    <t>Más de 36.000€</t>
  </si>
  <si>
    <t>Importancia</t>
  </si>
  <si>
    <t>Experiencia en internacionalización del responsable de exportación</t>
  </si>
  <si>
    <t>5 años o menos</t>
  </si>
  <si>
    <t>Nivel de estudio del responsable de exportación</t>
  </si>
  <si>
    <t>No ha realizado cursos específicos sobre internacionalización</t>
  </si>
  <si>
    <t>Sí ha realizado cursos específicos sobre internacionalización</t>
  </si>
  <si>
    <t>Realización de cursos específicos</t>
  </si>
  <si>
    <t>Formación específica sobre internacionalización del responsable de exportación</t>
  </si>
  <si>
    <t>Idiomas</t>
  </si>
  <si>
    <t>Objetivos, motivaciones, necesidades y limitaciones en los mercados exteriores</t>
  </si>
  <si>
    <t>Principales motivaciones para acceder a los mercados exteriores</t>
  </si>
  <si>
    <t>Motivaciones</t>
  </si>
  <si>
    <t>Mayor rentabilidad e incremento de beneficios</t>
  </si>
  <si>
    <t>Mejora del prestigio o imagen de la empresa</t>
  </si>
  <si>
    <t>Aprovechar nuevas oportunidades ante la entrada en el mercado nacional de empresas competidoras extranjeras</t>
  </si>
  <si>
    <t>Seguimiento de competidores nacionales, que están exportando</t>
  </si>
  <si>
    <t>% Elevado</t>
  </si>
  <si>
    <t>% Intermedio</t>
  </si>
  <si>
    <t>% Reducido</t>
  </si>
  <si>
    <t>% No pertinente</t>
  </si>
  <si>
    <t>Factores que dificultan la actividad exportadora</t>
  </si>
  <si>
    <t>Dificultades / Grado de importancia</t>
  </si>
  <si>
    <t>Capacidad financiera de la empresa</t>
  </si>
  <si>
    <t>Carencia de personal con formación adecuada</t>
  </si>
  <si>
    <t>Costes del proceso de internacionalización</t>
  </si>
  <si>
    <t>Localización de posibles clientes o socios</t>
  </si>
  <si>
    <t>Desconocimiento de ayudas disponibles</t>
  </si>
  <si>
    <t>Los riesgos de cobro y fluctuaciones en cambios y tipos de interés</t>
  </si>
  <si>
    <t>Forma jurídica de la empresa</t>
  </si>
  <si>
    <t>-</t>
  </si>
  <si>
    <t>Autónomos</t>
  </si>
  <si>
    <t>A</t>
  </si>
  <si>
    <t>Sociedad Anónima</t>
  </si>
  <si>
    <t>B</t>
  </si>
  <si>
    <t>Sociedad de responsabilidad limitada</t>
  </si>
  <si>
    <t>E</t>
  </si>
  <si>
    <t>Comunidades de bienes y herencias yacentes</t>
  </si>
  <si>
    <t>F</t>
  </si>
  <si>
    <t>Sociedades cooperativas</t>
  </si>
  <si>
    <t>G</t>
  </si>
  <si>
    <t>Asociaciones</t>
  </si>
  <si>
    <t>J</t>
  </si>
  <si>
    <t>Sociedades civiles</t>
  </si>
  <si>
    <t>Otros tipos</t>
  </si>
  <si>
    <t>Orden EHA/451/2008, de 20 de febrero, por la que se regula la composición del número de identificación fiscal de las personas jurídicas y entidades sin personalidad jurídica</t>
  </si>
  <si>
    <t>Clave</t>
  </si>
  <si>
    <t>Tipo de forma jurídica*</t>
  </si>
  <si>
    <t>*Claves sobre la forma jurídica de entidades españolas</t>
  </si>
  <si>
    <t>Cifra de negocios por estratos</t>
  </si>
  <si>
    <t>Hasta 49.999 €</t>
  </si>
  <si>
    <t>Países Bajos</t>
  </si>
  <si>
    <t>Emiratos Árabes Unidos</t>
  </si>
  <si>
    <t>Actividades de programación informática</t>
  </si>
  <si>
    <t>Otra educación n.c.o.p.</t>
  </si>
  <si>
    <t>Hoteles y alojamientos similares</t>
  </si>
  <si>
    <t>Actividades de producción cinematográfica y de vídeo</t>
  </si>
  <si>
    <t>Actividades de contabilidad, teneduría de libros, auditoría y asesoría fiscal</t>
  </si>
  <si>
    <t>Otras actividades de consultoría de gestión empresarial</t>
  </si>
  <si>
    <t>Otra investigación y desarrollo experimental en ciencias naturales y técnicas</t>
  </si>
  <si>
    <t>Otras actividades profesionales, científicas y técnicas n.c.o.p.</t>
  </si>
  <si>
    <t>Servicios exportados*</t>
  </si>
  <si>
    <t>CNAE09</t>
  </si>
  <si>
    <t>*Servicios clasificados según Clasificación Nacional de Actividades Económicas CNAE09</t>
  </si>
  <si>
    <t>De 1 año a 5 años</t>
  </si>
  <si>
    <t>De 6 años a 10 años</t>
  </si>
  <si>
    <t>De 11 años a 20 años</t>
  </si>
  <si>
    <t>*Respuesta múltiple, la empresa podía marcar más de una opción de marca propias</t>
  </si>
  <si>
    <t>*Productos agrupados en aranceles (TARIC). Respuesta múltiple</t>
  </si>
  <si>
    <t>Máquinas, aparatos y material eléctrico y sus partes; aparatos de grabación o reproducción de sonido, aparatos de grabación o reproducción de imágenes y sonido en televisión y las partes y accesorios de estos aparatos.</t>
  </si>
  <si>
    <t xml:space="preserve">Perlas finas o cultivadas, piedras preciosas y semipreciosas o similares, metales preciosos, chapados de metales preciosos y manufacturas de estas materias; bisutería; monedas. Sección XV: Metales comunes y manufacturas de estos metales </t>
  </si>
  <si>
    <t>Muebles; mobiliario médico-quirúrgico; artículos de cama y similares; aparatos de alumbrado no expresados ni comprendidos en otros.</t>
  </si>
  <si>
    <t>Responsable de las operaciones con el exterior</t>
  </si>
  <si>
    <t>Sexo del responsable de operaciones con el exterior</t>
  </si>
  <si>
    <t>Titularidad de la empresa</t>
  </si>
  <si>
    <t>Control</t>
  </si>
  <si>
    <t>Control Extranjero</t>
  </si>
  <si>
    <t>Sexo del máximo responsable legal de la empresa</t>
  </si>
  <si>
    <t>Ranking de los 20 Productos más exportados por capítulo TARIC</t>
  </si>
  <si>
    <t>Ranking de los 20 productos más exportados por arancel TARIC</t>
  </si>
  <si>
    <t>Ranking de los 20 servicios más exportados por CNAE09</t>
  </si>
  <si>
    <t>Categoría de la empresa según tamaño</t>
  </si>
  <si>
    <t>Porcentaje de las operaciones realizadas a través de comercio electrónico en las exportaciones</t>
  </si>
  <si>
    <t>Fabricación de artículos de joyería y artículos similares</t>
  </si>
  <si>
    <t>Actividades de consultoría informática</t>
  </si>
  <si>
    <t xml:space="preserve">Control Nacional </t>
  </si>
  <si>
    <t>% empresas**</t>
  </si>
  <si>
    <t>**Porcentajes sobre el total de empresas que exportaron servicios</t>
  </si>
  <si>
    <t>Etapa de internacionalización</t>
  </si>
  <si>
    <t>% empresas con inversión en el exterior</t>
  </si>
  <si>
    <t>% empresas con inversión en la Unión Europea</t>
  </si>
  <si>
    <t>% empresas con inversión en el resto del mundo</t>
  </si>
  <si>
    <t>Tipo de empresas según regularidad</t>
  </si>
  <si>
    <t>Empleados con dedicación exclusiva a la exportación por localización del puesto</t>
  </si>
  <si>
    <t>Consejero Delegado</t>
  </si>
  <si>
    <t>Director General</t>
  </si>
  <si>
    <t>Director de Operaciones</t>
  </si>
  <si>
    <t>Director Comercial</t>
  </si>
  <si>
    <t>Director Financiero</t>
  </si>
  <si>
    <t>Sin estudios reglados</t>
  </si>
  <si>
    <t>Importe neto de la cifra de negocios por estratos</t>
  </si>
  <si>
    <t>*Definición de las etapas del proceso de internacionalización:</t>
  </si>
  <si>
    <r>
      <rPr>
        <b/>
        <sz val="8"/>
        <rFont val="Arial"/>
        <family val="2"/>
      </rPr>
      <t>Iniciación</t>
    </r>
    <r>
      <rPr>
        <sz val="8"/>
        <rFont val="Arial"/>
        <family val="2"/>
      </rPr>
      <t>: La empresa se encuentra en una etapa de iniciación al comercio exterior.</t>
    </r>
  </si>
  <si>
    <r>
      <rPr>
        <b/>
        <sz val="8"/>
        <rFont val="Arial"/>
        <family val="2"/>
      </rPr>
      <t>Desarrollo</t>
    </r>
    <r>
      <rPr>
        <sz val="8"/>
        <rFont val="Arial"/>
        <family val="2"/>
      </rPr>
      <t>: La empresa exporta a mercados exteriores.</t>
    </r>
  </si>
  <si>
    <r>
      <rPr>
        <b/>
        <sz val="8"/>
        <rFont val="Arial"/>
        <family val="2"/>
      </rPr>
      <t>Consolidación</t>
    </r>
    <r>
      <rPr>
        <sz val="8"/>
        <rFont val="Arial"/>
        <family val="2"/>
      </rPr>
      <t>: La empresa tiene consolidado su actividad exterior y el negocio en otros mercados.</t>
    </r>
  </si>
  <si>
    <t>Regularidad en la exportación</t>
  </si>
  <si>
    <t>Estadística sobre el sector exportador de Andalucía. Año 2020</t>
  </si>
  <si>
    <t>Fuente: Extenda. Encuesta del sector exportador de Andalucía. Año 2020</t>
  </si>
  <si>
    <t>Exportadores regulares: Han exportado durante al menos 2017,2018,2019 y 2020</t>
  </si>
  <si>
    <t>Exportadores no regulares: No han exportado durante los años 2017,2018,2019 y 2020 de forma continua</t>
  </si>
  <si>
    <t>Total de activos de la empresa por estratos</t>
  </si>
  <si>
    <t>Sociedades de Capital</t>
  </si>
  <si>
    <t>Máximo responsable legal</t>
  </si>
  <si>
    <t>Importadora exclusivamente</t>
  </si>
  <si>
    <t>Sin actividad exportadora</t>
  </si>
  <si>
    <t>Participación o uso de servicios de apoyo a la internacionalización</t>
  </si>
  <si>
    <t>Acciones de apoyo en materia de información</t>
  </si>
  <si>
    <t>Acciones de apoyo en materia de formación</t>
  </si>
  <si>
    <t>Acciones de apoyo en acciones de promoción</t>
  </si>
  <si>
    <t>Acciones de apoyo relacionadas con asesoramiento individualizado</t>
  </si>
  <si>
    <t>Entidades</t>
  </si>
  <si>
    <t>% uso</t>
  </si>
  <si>
    <t>Cámara de Comercio de su provincia</t>
  </si>
  <si>
    <t>Confederación de Empresarios (CEA)</t>
  </si>
  <si>
    <t>ICEX</t>
  </si>
  <si>
    <t>EXTENDA</t>
  </si>
  <si>
    <t>Ninguna</t>
  </si>
  <si>
    <t>% Nada útil</t>
  </si>
  <si>
    <t>% Poco útil</t>
  </si>
  <si>
    <t>% Algo útil</t>
  </si>
  <si>
    <t>% Bastante útil</t>
  </si>
  <si>
    <t>% Muy útil</t>
  </si>
  <si>
    <t>% Preferencia</t>
  </si>
  <si>
    <t>Acciones</t>
  </si>
  <si>
    <t>Sectores</t>
  </si>
  <si>
    <t>Mercados</t>
  </si>
  <si>
    <t>Oportunidades de negocio</t>
  </si>
  <si>
    <t>Barreras</t>
  </si>
  <si>
    <t>Marketing</t>
  </si>
  <si>
    <t>Otros</t>
  </si>
  <si>
    <t>Marketing digital</t>
  </si>
  <si>
    <t>Analítica de datos</t>
  </si>
  <si>
    <t>Operativa de la exportación</t>
  </si>
  <si>
    <t>Diseño de proyectos de intenacionalización</t>
  </si>
  <si>
    <t>Exponer en ferias</t>
  </si>
  <si>
    <t>Visitar Ferias Internacionales de sector</t>
  </si>
  <si>
    <t>Participar en Misiones Directas</t>
  </si>
  <si>
    <t>Participar en Misiones Inversas</t>
  </si>
  <si>
    <t>Realizar Agendas individualizadas</t>
  </si>
  <si>
    <t>Realizar promociones en punto de venta</t>
  </si>
  <si>
    <t>Realizar Campañas de promoción digital</t>
  </si>
  <si>
    <t>Otras</t>
  </si>
  <si>
    <t>Estrategia de internacionalización</t>
  </si>
  <si>
    <t>Nuevos mercados digitales</t>
  </si>
  <si>
    <t>Asesoramiento jurídico en mercados</t>
  </si>
  <si>
    <t>Logística y transporte</t>
  </si>
  <si>
    <t>Planes de implantación de filiales</t>
  </si>
  <si>
    <t>Estrategia de marca</t>
  </si>
  <si>
    <t>Existencia de personal de dirección del Departamento de Exportación</t>
  </si>
  <si>
    <t>Personal de dirección del Departamento de Exportación</t>
  </si>
  <si>
    <t>Falta de estrategia empresarial o plan definido en la internacionalización</t>
  </si>
  <si>
    <t>Problemas de aprovisionamiento y logísticos</t>
  </si>
  <si>
    <t>Dificultades de adaptación del producto a la demanda internaciónal</t>
  </si>
  <si>
    <t>Falta de innovación</t>
  </si>
  <si>
    <t>Necesidad de transformación digital en la empresa</t>
  </si>
  <si>
    <t>Dificultades externas en la actividad exportadora</t>
  </si>
  <si>
    <t>Evolución de la demanda exterior</t>
  </si>
  <si>
    <t>Competencia internacional en precios y/o en calidad</t>
  </si>
  <si>
    <t>Tipo de cambio</t>
  </si>
  <si>
    <t>Precio de las materias primas</t>
  </si>
  <si>
    <t>Disponibilidad de financiación externa</t>
  </si>
  <si>
    <t>Exceso de reglamentaciones</t>
  </si>
  <si>
    <t>Riesgos de impago y aplazamientos</t>
  </si>
  <si>
    <t>Falta de imagen adecuada de España y Andalucía asociada al producto</t>
  </si>
  <si>
    <t>*Respuesta múltiple, cada empresa podía citar hasta tres respuestas</t>
  </si>
  <si>
    <t>Países que presentan dificultades para exportar</t>
  </si>
  <si>
    <t>País</t>
  </si>
  <si>
    <t>Mejora</t>
  </si>
  <si>
    <t>Empeora</t>
  </si>
  <si>
    <t>Se mantiene</t>
  </si>
  <si>
    <t>Presupuesto</t>
  </si>
  <si>
    <t>Actividad</t>
  </si>
  <si>
    <t>Aumentará</t>
  </si>
  <si>
    <t>Se mantendrá</t>
  </si>
  <si>
    <t>Disminuirá</t>
  </si>
  <si>
    <t>Puestos de trabajo</t>
  </si>
  <si>
    <t>Percepción de la evolución de la empresa para 2023</t>
  </si>
  <si>
    <t>Evolución</t>
  </si>
  <si>
    <t>Mejorará</t>
  </si>
  <si>
    <t>Empeorará</t>
  </si>
  <si>
    <t>Se mantendrá igual</t>
  </si>
  <si>
    <t>Creación de empleo para el próximo año</t>
  </si>
  <si>
    <t>Presupuesto asignado a la internacionalización para el próximo año</t>
  </si>
  <si>
    <t>Actividad internacional en 2022 respecto 2021</t>
  </si>
  <si>
    <t>Empresas Internacionalizadas</t>
  </si>
  <si>
    <t>Evolución actividad internacional</t>
  </si>
  <si>
    <t>Expectativa presupuestaria</t>
  </si>
  <si>
    <t>Expectativa creación de empleo</t>
  </si>
  <si>
    <t>Percepción evolución de la empresa respecto a 2023</t>
  </si>
  <si>
    <t>Empresas con empleados dedicados exclusivamente a la exportación</t>
  </si>
  <si>
    <t>% Empresas</t>
  </si>
  <si>
    <t>Con al menos un empleado con dedicación exclusiva a la exportación</t>
  </si>
  <si>
    <t>Sin empleados dedicados exclusivamente a la exportación</t>
  </si>
  <si>
    <t>Persona física</t>
  </si>
  <si>
    <t>Persona jurídica</t>
  </si>
  <si>
    <t>Cooperativas o Sociedad Laboral</t>
  </si>
  <si>
    <t>Sexo del máximo responsable legal de la empresa (persona física, persona jurídica)</t>
  </si>
  <si>
    <t>% mujeres accionistas/ socias</t>
  </si>
  <si>
    <t>Representación de la mujer en Sociedades de Capital y Cooperativas o Sociedad Laboral</t>
  </si>
  <si>
    <t>10 o menos años</t>
  </si>
  <si>
    <t>11-20 años</t>
  </si>
  <si>
    <t>21-30 años</t>
  </si>
  <si>
    <t>Capital Nacional</t>
  </si>
  <si>
    <t>Capital Extranjero</t>
  </si>
  <si>
    <t xml:space="preserve">La empresa exporta de manera pasiva </t>
  </si>
  <si>
    <t xml:space="preserve">La empresa no tiene clientes consolidados en el extranjero </t>
  </si>
  <si>
    <t>La empresa vende activamente en el extranjero, pero no realiza nueva búsqueda de clientes</t>
  </si>
  <si>
    <t>La empresa vende activamente en el extranjero y es activa en su promoción exterior</t>
  </si>
  <si>
    <t>Situación que define la empresa</t>
  </si>
  <si>
    <t>l</t>
  </si>
  <si>
    <t>Países que presentan dificultades para la exportación</t>
  </si>
  <si>
    <t>Fuente: Extenda. Encuesta del sector exportador de Andalucía. Año 2016</t>
  </si>
  <si>
    <t>Valor de exportación por estratos</t>
  </si>
  <si>
    <t>Valor de exportación de la empresa por estratos</t>
  </si>
  <si>
    <t>% exportaciones por estratos</t>
  </si>
  <si>
    <t>Porcentaje que supone la exportación de la empresa sobre su importe neto de la cifra de negocios</t>
  </si>
  <si>
    <t>Hasta 50.000 €</t>
  </si>
  <si>
    <t>Entre 50.001 y 500.000 €</t>
  </si>
  <si>
    <t>Entre 500.001 y 5.000.000 €</t>
  </si>
  <si>
    <t>Más de 5.000.001 €</t>
  </si>
  <si>
    <t>Hasta el 5%</t>
  </si>
  <si>
    <t>Del 5,1% al 10%</t>
  </si>
  <si>
    <t>Del 10,1% al 30%</t>
  </si>
  <si>
    <t>Del 30,1% al 50%</t>
  </si>
  <si>
    <t>Más del 50,1%</t>
  </si>
  <si>
    <t>De 6 a 10 años</t>
  </si>
  <si>
    <t>De 11 a 20 años</t>
  </si>
  <si>
    <t>Antigüedad como exportador</t>
  </si>
  <si>
    <t>Sí</t>
  </si>
  <si>
    <t>No</t>
  </si>
  <si>
    <t>Cambios de mentalidad y actitudes en la empresa</t>
  </si>
  <si>
    <t>Presión Institucional o de los propios clientes</t>
  </si>
  <si>
    <t>Buscar alternativas al lento crecimiento, estancamiento o caída del mercado nacional.</t>
  </si>
  <si>
    <t>Total activos de la empresa</t>
  </si>
  <si>
    <t>Polonia</t>
  </si>
  <si>
    <t>Suecia</t>
  </si>
  <si>
    <t>Dinamarca</t>
  </si>
  <si>
    <t>Grecia</t>
  </si>
  <si>
    <t>Fuente: Extenda. Encuesta del sector exportador de Andalucía. Año 2020 (Base=Han usado los servicios de la Entidad)</t>
  </si>
  <si>
    <t>Argelia</t>
  </si>
  <si>
    <t>Argentina</t>
  </si>
  <si>
    <t>Cultivo de hortalizas</t>
  </si>
  <si>
    <t>Fabricación de otros productos de plástico</t>
  </si>
  <si>
    <t>Comercio al por mayor de bebidas</t>
  </si>
  <si>
    <t>Comercio al por mayor de pescados, mariscos y otros productos alimenticios</t>
  </si>
  <si>
    <t>Comercio al por mayor de otros artículos de uso doméstico</t>
  </si>
  <si>
    <t>Actividades anexas al transporte marítimo y por vías navegables interiores</t>
  </si>
  <si>
    <t>Edición de libros</t>
  </si>
  <si>
    <t>Actividades jurídicas</t>
  </si>
  <si>
    <t>Ensayos y análisis técnicos</t>
  </si>
  <si>
    <t>Agencias de publicidad</t>
  </si>
  <si>
    <t>Actividades de diseño especializado</t>
  </si>
  <si>
    <t>Actividades de las agencias de viajes</t>
  </si>
  <si>
    <t>Tabla</t>
  </si>
  <si>
    <t>Acciones de apoyo prioritarias para la empresa en materia de INFORMACIÓN</t>
  </si>
  <si>
    <t>Acciones de apoyo prioritarias para la empresa en materia de FORMACIÓN</t>
  </si>
  <si>
    <t>Acciones de apoyo prioritarias para la empresa en ACCIONES DE PROMOCIÓN</t>
  </si>
  <si>
    <t>Acciones de apoyo prioritarias para la empresa en ASESORAMIENTO INDIVIDUALIZADO respecto a la internacionalización</t>
  </si>
  <si>
    <t>*Sobre el 54,6% de empresas que cuentan con empleados que se dedican exclusivamente a la exportación</t>
  </si>
  <si>
    <t>*Sobre el 69,7% de empresas que no cuentan con la figura de un responsable del Departamento de Exportación</t>
  </si>
  <si>
    <t>Nivel de estudios del responsable de exportación</t>
  </si>
  <si>
    <t>Aumentarán</t>
  </si>
  <si>
    <t>Se mantendrán</t>
  </si>
  <si>
    <t>Disminuirán</t>
  </si>
  <si>
    <t>21</t>
  </si>
  <si>
    <t>48</t>
  </si>
  <si>
    <t>42</t>
  </si>
  <si>
    <t>61</t>
  </si>
  <si>
    <t>81</t>
  </si>
  <si>
    <t>90</t>
  </si>
  <si>
    <t>Preparaciones alimenticias diversas</t>
  </si>
  <si>
    <t>Papel y cartón, manufacturas de pasta de celulosa, de papel o cartón</t>
  </si>
  <si>
    <t>Prendas y complementos (accesorios) de vestir, de punto</t>
  </si>
  <si>
    <t>Los demás metales comunes, cermets, manufacturas de estas materias</t>
  </si>
  <si>
    <t>Instrum.y aparatos de óptica, fotografía o cinematografía, de medida, control o precisión, medicoquirúrgicos, partes y accesorios de estos instrum. o aparatos</t>
  </si>
  <si>
    <t>Manufacturas de cuero, art. de talabartería o guarnicionería, art. de viaje, bolsos de mano (carteras) manufac. de tripa</t>
  </si>
  <si>
    <t>0807</t>
  </si>
  <si>
    <t>7113</t>
  </si>
  <si>
    <t>9403</t>
  </si>
  <si>
    <t>4202</t>
  </si>
  <si>
    <t>2208</t>
  </si>
  <si>
    <t>3923</t>
  </si>
  <si>
    <t>1905</t>
  </si>
  <si>
    <t>2110</t>
  </si>
  <si>
    <t>3808</t>
  </si>
  <si>
    <t>0707</t>
  </si>
  <si>
    <t>3917</t>
  </si>
  <si>
    <t>2005</t>
  </si>
  <si>
    <t>Melones, sandías y papayas, frescos</t>
  </si>
  <si>
    <t>Baúles, maletas (valijas), maletines, incluidos los de aseo y los portadocumentos, portafolios (carteras de mano), cartapacios, fundas y estuches para gafas (anteojos), binoculares, cámaras fotográficas o cinematográficas, instrumentos musicales o armas y</t>
  </si>
  <si>
    <t>Alcohol etílico sin desnaturalizar con grado alcohólico volumétrico inferior al 80 % vol; aguardientes, licores y demás bebidas espirituosas</t>
  </si>
  <si>
    <t>Artículos para el transporte o envasado, de plástico; tapones, tapas, cápsulas y demás dispositivos de cierre, de plástico</t>
  </si>
  <si>
    <t>Productos de panadería, pastelería o galletería, incluso con adición de cacao; hostias, sellos vacíos de los tipos utilizados para medicamentos, obleas para sellar, pastas secas de harina, almidón o fécula, en hojas, y productos similares</t>
  </si>
  <si>
    <t>Extractos, esencias y concentrados de café, té o yerba mate y preparaciones a base de estos productos o a base de café, té o yerba mate; achicoria tostada y demás sucedáneos del café tostados y sus extractos, esencias y concentrados</t>
  </si>
  <si>
    <t>Insecticidas, raticidas y demás antirroedores, fungicidas, herbicidas, inhibidores de germinación y reguladores del crecimiento de las plantas, desinfectantes y productos similares, presentados en formas o en envases para la venta al por menor, o como pre</t>
  </si>
  <si>
    <t>Las demás plantas vivas (incluidas sus raíces), esquejes e injertos; micelios</t>
  </si>
  <si>
    <t>Pepinos y pepinillos, frescos o refrigerados</t>
  </si>
  <si>
    <t>Tubos y accesorios de tubería (por ejemplo: juntas, codos, empalmes [racores]), de plástico</t>
  </si>
  <si>
    <t>Las demás hortalizas preparadas o conservadas (excepto en vinagre o en ácido acético), sin congelar (excepto los productos de la partida 2006)</t>
  </si>
  <si>
    <t>0602</t>
  </si>
  <si>
    <t>Valoración de los servicios de apoyo a la internacionalización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</si>
</sst>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##0"/>
    <numFmt numFmtId="166" formatCode="####.0"/>
  </numFmts>
  <fonts count="37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57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b/>
      <sz val="8"/>
      <color rgb="FF339966"/>
      <name val="Arial"/>
      <family val="2"/>
    </font>
    <font>
      <b/>
      <sz val="8"/>
      <color theme="1" tint="0.249977111117893"/>
      <name val="Arial"/>
      <family val="2"/>
    </font>
    <font>
      <b/>
      <sz val="11"/>
      <color theme="1" tint="0.249977111117893"/>
      <name val="Arial"/>
      <family val="2"/>
    </font>
    <font>
      <sz val="8"/>
      <color theme="1" tint="0.249977111117893"/>
      <name val="Arial"/>
      <family val="2"/>
    </font>
    <font>
      <sz val="10"/>
      <color theme="1" tint="0.249977111117893"/>
      <name val="Arial"/>
      <family val="2"/>
    </font>
    <font>
      <sz val="9"/>
      <color theme="1" tint="0.249977111117893"/>
      <name val="Arial"/>
      <family val="2"/>
    </font>
    <font>
      <sz val="8"/>
      <color theme="8"/>
      <name val="Arial"/>
      <family val="2"/>
    </font>
    <font>
      <b/>
      <sz val="14"/>
      <color theme="1" tint="0.249977111117893"/>
      <name val="Arial"/>
      <family val="2"/>
    </font>
    <font>
      <u/>
      <sz val="10"/>
      <color theme="10"/>
      <name val="Arial"/>
      <family val="2"/>
    </font>
    <font>
      <b/>
      <u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/>
      <sz val="8"/>
      <name val="Arial"/>
      <family val="2"/>
    </font>
    <font>
      <sz val="8"/>
      <color rgb="FFFF0000"/>
      <name val="Arial"/>
      <family val="2"/>
    </font>
    <font>
      <i/>
      <sz val="9"/>
      <name val="Arial"/>
      <family val="2"/>
    </font>
    <font>
      <b/>
      <sz val="9"/>
      <color rgb="FFFF0000"/>
      <name val="Arial"/>
      <family val="2"/>
    </font>
    <font>
      <b/>
      <i/>
      <sz val="9"/>
      <name val="Arial"/>
      <family val="2"/>
    </font>
    <font>
      <b/>
      <sz val="8"/>
      <color rgb="FFFF0000"/>
      <name val="Arial"/>
      <family val="2"/>
    </font>
    <font>
      <b/>
      <sz val="8"/>
      <color theme="0"/>
      <name val="Arial"/>
      <family val="2"/>
    </font>
    <font>
      <b/>
      <sz val="11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b/>
      <sz val="9"/>
      <color theme="1" tint="0.249977111117893"/>
      <name val="Arial"/>
      <family val="2"/>
    </font>
    <font>
      <sz val="9"/>
      <color indexed="8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rgb="FF6F97D2"/>
      </left>
      <right/>
      <top/>
      <bottom/>
      <diagonal/>
    </border>
    <border>
      <left style="dashed">
        <color rgb="FF6F97D2"/>
      </left>
      <right/>
      <top/>
      <bottom/>
      <diagonal/>
    </border>
    <border>
      <left/>
      <right/>
      <top/>
      <bottom style="thin">
        <color theme="7" tint="0.39997558519241921"/>
      </bottom>
      <diagonal/>
    </border>
    <border>
      <left/>
      <right/>
      <top/>
      <bottom style="thin">
        <color theme="7" tint="-0.249977111117893"/>
      </bottom>
      <diagonal/>
    </border>
    <border>
      <left/>
      <right/>
      <top style="thin">
        <color theme="7" tint="0.39997558519241921"/>
      </top>
      <bottom style="thin">
        <color theme="7" tint="0.39997558519241921"/>
      </bottom>
      <diagonal/>
    </border>
    <border>
      <left/>
      <right/>
      <top/>
      <bottom style="thin">
        <color theme="7" tint="0.59999389629810485"/>
      </bottom>
      <diagonal/>
    </border>
    <border>
      <left/>
      <right/>
      <top style="thin">
        <color theme="7" tint="0.59999389629810485"/>
      </top>
      <bottom style="thin">
        <color theme="7" tint="0.59999389629810485"/>
      </bottom>
      <diagonal/>
    </border>
    <border>
      <left style="dashed">
        <color rgb="FF6F97D2"/>
      </left>
      <right/>
      <top/>
      <bottom style="thin">
        <color theme="7" tint="0.39997558519241921"/>
      </bottom>
      <diagonal/>
    </border>
    <border>
      <left/>
      <right style="thin">
        <color rgb="FF6F97D2"/>
      </right>
      <top/>
      <bottom style="thin">
        <color theme="7" tint="0.39997558519241921"/>
      </bottom>
      <diagonal/>
    </border>
    <border>
      <left style="thin">
        <color rgb="FF6F97D2"/>
      </left>
      <right/>
      <top/>
      <bottom style="thin">
        <color theme="7" tint="0.39997558519241921"/>
      </bottom>
      <diagonal/>
    </border>
    <border>
      <left/>
      <right style="thin">
        <color theme="7" tint="0.39997558519241921"/>
      </right>
      <top/>
      <bottom style="thin">
        <color rgb="FF6F97D2"/>
      </bottom>
      <diagonal/>
    </border>
    <border>
      <left/>
      <right style="thin">
        <color theme="7" tint="0.39997558519241921"/>
      </right>
      <top/>
      <bottom/>
      <diagonal/>
    </border>
    <border>
      <left/>
      <right style="thin">
        <color theme="7" tint="0.39997558519241921"/>
      </right>
      <top/>
      <bottom style="thin">
        <color theme="7" tint="0.39997558519241921"/>
      </bottom>
      <diagonal/>
    </border>
    <border>
      <left/>
      <right style="thin">
        <color theme="7" tint="0.39997558519241921"/>
      </right>
      <top style="thin">
        <color theme="7" tint="0.39997558519241921"/>
      </top>
      <bottom style="thin">
        <color theme="7" tint="0.39997558519241921"/>
      </bottom>
      <diagonal/>
    </border>
    <border>
      <left/>
      <right/>
      <top/>
      <bottom style="thin">
        <color theme="7" tint="0.39994506668294322"/>
      </bottom>
      <diagonal/>
    </border>
  </borders>
  <cellStyleXfs count="25">
    <xf numFmtId="0" fontId="0" fillId="0" borderId="0"/>
    <xf numFmtId="0" fontId="6" fillId="0" borderId="0">
      <alignment wrapText="1"/>
    </xf>
    <xf numFmtId="0" fontId="6" fillId="0" borderId="0">
      <alignment wrapText="1"/>
    </xf>
    <xf numFmtId="0" fontId="6" fillId="0" borderId="0">
      <alignment wrapText="1"/>
    </xf>
    <xf numFmtId="0" fontId="6" fillId="0" borderId="0">
      <alignment wrapText="1"/>
    </xf>
    <xf numFmtId="0" fontId="6" fillId="0" borderId="0">
      <alignment wrapText="1"/>
    </xf>
    <xf numFmtId="0" fontId="6" fillId="0" borderId="0">
      <alignment wrapText="1"/>
    </xf>
    <xf numFmtId="0" fontId="6" fillId="0" borderId="0"/>
    <xf numFmtId="0" fontId="8" fillId="0" borderId="0"/>
    <xf numFmtId="0" fontId="6" fillId="0" borderId="0">
      <alignment wrapText="1"/>
    </xf>
    <xf numFmtId="0" fontId="6" fillId="0" borderId="0">
      <alignment wrapText="1"/>
    </xf>
    <xf numFmtId="0" fontId="6" fillId="0" borderId="0">
      <alignment wrapText="1"/>
    </xf>
    <xf numFmtId="0" fontId="6" fillId="0" borderId="0">
      <alignment wrapText="1"/>
    </xf>
    <xf numFmtId="0" fontId="6" fillId="0" borderId="0">
      <alignment wrapText="1"/>
    </xf>
    <xf numFmtId="0" fontId="6" fillId="0" borderId="0">
      <alignment wrapText="1"/>
    </xf>
    <xf numFmtId="0" fontId="6" fillId="0" borderId="0">
      <alignment wrapText="1"/>
    </xf>
    <xf numFmtId="0" fontId="6" fillId="0" borderId="0">
      <alignment wrapText="1"/>
    </xf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</cellStyleXfs>
  <cellXfs count="227">
    <xf numFmtId="0" fontId="0" fillId="0" borderId="0" xfId="0"/>
    <xf numFmtId="0" fontId="0" fillId="2" borderId="0" xfId="0" applyFill="1"/>
    <xf numFmtId="0" fontId="3" fillId="2" borderId="0" xfId="0" applyFont="1" applyFill="1"/>
    <xf numFmtId="0" fontId="5" fillId="2" borderId="0" xfId="0" applyFont="1" applyFill="1"/>
    <xf numFmtId="0" fontId="6" fillId="2" borderId="0" xfId="0" applyFont="1" applyFill="1"/>
    <xf numFmtId="2" fontId="3" fillId="2" borderId="0" xfId="0" applyNumberFormat="1" applyFont="1" applyFill="1" applyAlignment="1">
      <alignment wrapText="1"/>
    </xf>
    <xf numFmtId="0" fontId="9" fillId="2" borderId="0" xfId="0" applyFont="1" applyFill="1"/>
    <xf numFmtId="0" fontId="10" fillId="2" borderId="0" xfId="0" applyFont="1" applyFill="1"/>
    <xf numFmtId="0" fontId="13" fillId="2" borderId="0" xfId="0" applyFont="1" applyFill="1"/>
    <xf numFmtId="0" fontId="12" fillId="2" borderId="0" xfId="0" applyFont="1" applyFill="1"/>
    <xf numFmtId="0" fontId="15" fillId="2" borderId="0" xfId="0" applyFont="1" applyFill="1" applyAlignment="1">
      <alignment horizontal="center"/>
    </xf>
    <xf numFmtId="0" fontId="15" fillId="2" borderId="0" xfId="0" applyFont="1" applyFill="1"/>
    <xf numFmtId="0" fontId="5" fillId="2" borderId="0" xfId="0" applyFont="1" applyFill="1" applyAlignment="1">
      <alignment vertical="center" wrapText="1"/>
    </xf>
    <xf numFmtId="0" fontId="16" fillId="2" borderId="0" xfId="0" applyFont="1" applyFill="1"/>
    <xf numFmtId="0" fontId="11" fillId="2" borderId="0" xfId="0" applyFont="1" applyFill="1"/>
    <xf numFmtId="0" fontId="17" fillId="2" borderId="0" xfId="0" applyFont="1" applyFill="1"/>
    <xf numFmtId="0" fontId="19" fillId="2" borderId="0" xfId="0" applyFont="1" applyFill="1"/>
    <xf numFmtId="0" fontId="21" fillId="2" borderId="0" xfId="0" applyFont="1" applyFill="1" applyAlignment="1">
      <alignment horizontal="left" vertical="top" wrapText="1"/>
    </xf>
    <xf numFmtId="0" fontId="22" fillId="2" borderId="0" xfId="19" applyFont="1" applyFill="1"/>
    <xf numFmtId="49" fontId="21" fillId="2" borderId="0" xfId="0" applyNumberFormat="1" applyFont="1" applyFill="1" applyAlignment="1">
      <alignment horizontal="left" vertical="top" wrapText="1"/>
    </xf>
    <xf numFmtId="0" fontId="21" fillId="4" borderId="0" xfId="0" applyFont="1" applyFill="1" applyAlignment="1">
      <alignment horizontal="left" vertical="top" wrapText="1"/>
    </xf>
    <xf numFmtId="0" fontId="23" fillId="2" borderId="0" xfId="0" applyFont="1" applyFill="1"/>
    <xf numFmtId="0" fontId="21" fillId="3" borderId="0" xfId="0" applyFont="1" applyFill="1" applyAlignment="1">
      <alignment horizontal="left" vertical="top" wrapText="1"/>
    </xf>
    <xf numFmtId="164" fontId="21" fillId="2" borderId="0" xfId="17" applyNumberFormat="1" applyFont="1" applyFill="1" applyAlignment="1">
      <alignment horizontal="right" indent="1"/>
    </xf>
    <xf numFmtId="164" fontId="21" fillId="4" borderId="0" xfId="17" applyNumberFormat="1" applyFont="1" applyFill="1" applyAlignment="1">
      <alignment horizontal="right" indent="1"/>
    </xf>
    <xf numFmtId="164" fontId="21" fillId="3" borderId="0" xfId="17" applyNumberFormat="1" applyFont="1" applyFill="1" applyAlignment="1">
      <alignment horizontal="right" indent="1"/>
    </xf>
    <xf numFmtId="0" fontId="21" fillId="3" borderId="0" xfId="0" applyFont="1" applyFill="1" applyAlignment="1">
      <alignment horizontal="left" vertical="top" wrapText="1" indent="1"/>
    </xf>
    <xf numFmtId="1" fontId="21" fillId="3" borderId="0" xfId="17" applyNumberFormat="1" applyFont="1" applyFill="1" applyAlignment="1">
      <alignment horizontal="right" indent="1"/>
    </xf>
    <xf numFmtId="0" fontId="27" fillId="2" borderId="0" xfId="0" applyFont="1" applyFill="1"/>
    <xf numFmtId="0" fontId="20" fillId="3" borderId="0" xfId="0" applyFont="1" applyFill="1" applyAlignment="1">
      <alignment vertical="top" wrapText="1"/>
    </xf>
    <xf numFmtId="164" fontId="20" fillId="2" borderId="0" xfId="17" applyNumberFormat="1" applyFont="1" applyFill="1" applyAlignment="1">
      <alignment horizontal="right" indent="1"/>
    </xf>
    <xf numFmtId="164" fontId="20" fillId="3" borderId="0" xfId="17" applyNumberFormat="1" applyFont="1" applyFill="1" applyAlignment="1">
      <alignment horizontal="right" indent="1"/>
    </xf>
    <xf numFmtId="0" fontId="24" fillId="3" borderId="0" xfId="0" applyFont="1" applyFill="1" applyAlignment="1">
      <alignment horizontal="left" vertical="top" wrapText="1" indent="1"/>
    </xf>
    <xf numFmtId="0" fontId="21" fillId="3" borderId="0" xfId="0" applyFont="1" applyFill="1" applyAlignment="1">
      <alignment horizontal="left" vertical="top" wrapText="1" indent="2"/>
    </xf>
    <xf numFmtId="1" fontId="20" fillId="3" borderId="0" xfId="17" applyNumberFormat="1" applyFont="1" applyFill="1" applyAlignment="1">
      <alignment horizontal="right" indent="1"/>
    </xf>
    <xf numFmtId="0" fontId="20" fillId="3" borderId="0" xfId="0" applyFont="1" applyFill="1" applyAlignment="1">
      <alignment horizontal="left" vertical="top" wrapText="1"/>
    </xf>
    <xf numFmtId="1" fontId="26" fillId="3" borderId="0" xfId="17" applyNumberFormat="1" applyFont="1" applyFill="1" applyAlignment="1">
      <alignment horizontal="right" indent="1"/>
    </xf>
    <xf numFmtId="164" fontId="26" fillId="3" borderId="0" xfId="17" applyNumberFormat="1" applyFont="1" applyFill="1" applyAlignment="1">
      <alignment horizontal="right" indent="1"/>
    </xf>
    <xf numFmtId="164" fontId="21" fillId="3" borderId="2" xfId="17" applyNumberFormat="1" applyFont="1" applyFill="1" applyBorder="1" applyAlignment="1">
      <alignment horizontal="right" indent="1"/>
    </xf>
    <xf numFmtId="0" fontId="3" fillId="2" borderId="0" xfId="20" applyFont="1" applyFill="1"/>
    <xf numFmtId="0" fontId="28" fillId="2" borderId="0" xfId="0" applyFont="1" applyFill="1"/>
    <xf numFmtId="0" fontId="4" fillId="2" borderId="0" xfId="0" applyFont="1" applyFill="1"/>
    <xf numFmtId="164" fontId="21" fillId="3" borderId="1" xfId="17" applyNumberFormat="1" applyFont="1" applyFill="1" applyBorder="1" applyAlignment="1">
      <alignment horizontal="right" indent="1"/>
    </xf>
    <xf numFmtId="0" fontId="19" fillId="2" borderId="0" xfId="19" applyFont="1" applyFill="1"/>
    <xf numFmtId="49" fontId="20" fillId="3" borderId="0" xfId="0" applyNumberFormat="1" applyFont="1" applyFill="1" applyAlignment="1">
      <alignment vertical="top" wrapText="1"/>
    </xf>
    <xf numFmtId="0" fontId="15" fillId="3" borderId="0" xfId="0" applyFont="1" applyFill="1" applyAlignment="1">
      <alignment vertical="top" wrapText="1"/>
    </xf>
    <xf numFmtId="0" fontId="3" fillId="2" borderId="0" xfId="0" applyFont="1" applyFill="1" applyAlignment="1">
      <alignment wrapText="1"/>
    </xf>
    <xf numFmtId="164" fontId="3" fillId="2" borderId="0" xfId="17" applyNumberFormat="1" applyFont="1" applyFill="1"/>
    <xf numFmtId="164" fontId="3" fillId="2" borderId="0" xfId="0" applyNumberFormat="1" applyFont="1" applyFill="1"/>
    <xf numFmtId="0" fontId="12" fillId="2" borderId="3" xfId="0" applyFont="1" applyFill="1" applyBorder="1"/>
    <xf numFmtId="0" fontId="11" fillId="2" borderId="3" xfId="0" applyFont="1" applyFill="1" applyBorder="1"/>
    <xf numFmtId="0" fontId="12" fillId="2" borderId="0" xfId="0" applyFont="1" applyFill="1" applyBorder="1"/>
    <xf numFmtId="0" fontId="11" fillId="2" borderId="0" xfId="0" applyFont="1" applyFill="1" applyBorder="1"/>
    <xf numFmtId="0" fontId="3" fillId="2" borderId="0" xfId="0" applyFont="1" applyFill="1" applyBorder="1"/>
    <xf numFmtId="0" fontId="21" fillId="2" borderId="0" xfId="0" applyFont="1" applyFill="1" applyBorder="1" applyAlignment="1">
      <alignment horizontal="left" vertical="top" wrapText="1"/>
    </xf>
    <xf numFmtId="0" fontId="20" fillId="3" borderId="3" xfId="0" applyFont="1" applyFill="1" applyBorder="1" applyAlignment="1">
      <alignment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vertical="top" wrapText="1"/>
    </xf>
    <xf numFmtId="164" fontId="20" fillId="2" borderId="3" xfId="17" applyNumberFormat="1" applyFont="1" applyFill="1" applyBorder="1" applyAlignment="1">
      <alignment horizontal="right" indent="1"/>
    </xf>
    <xf numFmtId="0" fontId="21" fillId="2" borderId="3" xfId="0" applyFont="1" applyFill="1" applyBorder="1" applyAlignment="1">
      <alignment horizontal="left" vertical="top" wrapText="1"/>
    </xf>
    <xf numFmtId="164" fontId="21" fillId="2" borderId="3" xfId="17" applyNumberFormat="1" applyFont="1" applyFill="1" applyBorder="1" applyAlignment="1">
      <alignment horizontal="right" indent="1"/>
    </xf>
    <xf numFmtId="0" fontId="31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left" vertical="top" wrapText="1"/>
    </xf>
    <xf numFmtId="165" fontId="31" fillId="0" borderId="0" xfId="0" applyNumberFormat="1" applyFont="1" applyBorder="1" applyAlignment="1">
      <alignment horizontal="right" vertical="top"/>
    </xf>
    <xf numFmtId="166" fontId="31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horizontal="center" vertical="center"/>
    </xf>
    <xf numFmtId="0" fontId="21" fillId="5" borderId="0" xfId="0" applyFont="1" applyFill="1" applyAlignment="1">
      <alignment horizontal="left" vertical="top" wrapText="1"/>
    </xf>
    <xf numFmtId="164" fontId="21" fillId="5" borderId="0" xfId="17" applyNumberFormat="1" applyFont="1" applyFill="1" applyAlignment="1">
      <alignment horizontal="right" indent="1"/>
    </xf>
    <xf numFmtId="0" fontId="32" fillId="2" borderId="3" xfId="0" applyFont="1" applyFill="1" applyBorder="1"/>
    <xf numFmtId="49" fontId="21" fillId="5" borderId="0" xfId="0" applyNumberFormat="1" applyFont="1" applyFill="1" applyAlignment="1">
      <alignment horizontal="left" vertical="top" wrapText="1"/>
    </xf>
    <xf numFmtId="164" fontId="20" fillId="2" borderId="4" xfId="17" applyNumberFormat="1" applyFont="1" applyFill="1" applyBorder="1" applyAlignment="1">
      <alignment horizontal="right" indent="1"/>
    </xf>
    <xf numFmtId="49" fontId="21" fillId="5" borderId="3" xfId="0" applyNumberFormat="1" applyFont="1" applyFill="1" applyBorder="1" applyAlignment="1">
      <alignment horizontal="left" vertical="top" wrapText="1"/>
    </xf>
    <xf numFmtId="0" fontId="21" fillId="5" borderId="3" xfId="0" applyFont="1" applyFill="1" applyBorder="1" applyAlignment="1">
      <alignment horizontal="left" vertical="top" wrapText="1"/>
    </xf>
    <xf numFmtId="164" fontId="21" fillId="5" borderId="3" xfId="17" applyNumberFormat="1" applyFont="1" applyFill="1" applyBorder="1" applyAlignment="1">
      <alignment horizontal="right" indent="1"/>
    </xf>
    <xf numFmtId="164" fontId="25" fillId="2" borderId="3" xfId="17" applyNumberFormat="1" applyFont="1" applyFill="1" applyBorder="1" applyAlignment="1">
      <alignment horizontal="left" indent="1"/>
    </xf>
    <xf numFmtId="164" fontId="25" fillId="2" borderId="3" xfId="17" applyNumberFormat="1" applyFont="1" applyFill="1" applyBorder="1" applyAlignment="1">
      <alignment horizontal="right" indent="1"/>
    </xf>
    <xf numFmtId="0" fontId="29" fillId="2" borderId="3" xfId="19" applyFont="1" applyFill="1" applyBorder="1"/>
    <xf numFmtId="0" fontId="21" fillId="5" borderId="0" xfId="0" applyFont="1" applyFill="1" applyBorder="1" applyAlignment="1">
      <alignment horizontal="left" vertical="top" wrapText="1"/>
    </xf>
    <xf numFmtId="164" fontId="21" fillId="5" borderId="0" xfId="17" applyNumberFormat="1" applyFont="1" applyFill="1" applyBorder="1" applyAlignment="1">
      <alignment horizontal="right" indent="1"/>
    </xf>
    <xf numFmtId="0" fontId="26" fillId="3" borderId="3" xfId="0" applyFont="1" applyFill="1" applyBorder="1" applyAlignment="1">
      <alignment vertical="center" wrapText="1"/>
    </xf>
    <xf numFmtId="0" fontId="20" fillId="3" borderId="0" xfId="0" applyFont="1" applyFill="1" applyBorder="1" applyAlignment="1">
      <alignment horizontal="left" vertical="top" wrapText="1"/>
    </xf>
    <xf numFmtId="0" fontId="20" fillId="5" borderId="0" xfId="0" applyFont="1" applyFill="1" applyAlignment="1">
      <alignment horizontal="left" vertical="top" wrapText="1"/>
    </xf>
    <xf numFmtId="164" fontId="20" fillId="5" borderId="0" xfId="17" applyNumberFormat="1" applyFont="1" applyFill="1" applyAlignment="1">
      <alignment horizontal="right" indent="1"/>
    </xf>
    <xf numFmtId="0" fontId="21" fillId="5" borderId="0" xfId="0" applyFont="1" applyFill="1" applyAlignment="1">
      <alignment horizontal="left" vertical="top" wrapText="1" indent="2"/>
    </xf>
    <xf numFmtId="0" fontId="24" fillId="5" borderId="0" xfId="0" applyFont="1" applyFill="1" applyAlignment="1">
      <alignment horizontal="left" vertical="top" wrapText="1" indent="1"/>
    </xf>
    <xf numFmtId="0" fontId="21" fillId="5" borderId="3" xfId="0" applyFont="1" applyFill="1" applyBorder="1" applyAlignment="1">
      <alignment horizontal="left" vertical="top" wrapText="1" indent="2"/>
    </xf>
    <xf numFmtId="0" fontId="21" fillId="3" borderId="3" xfId="0" applyFont="1" applyFill="1" applyBorder="1" applyAlignment="1">
      <alignment horizontal="left" vertical="top" wrapText="1"/>
    </xf>
    <xf numFmtId="164" fontId="21" fillId="3" borderId="3" xfId="17" applyNumberFormat="1" applyFont="1" applyFill="1" applyBorder="1" applyAlignment="1">
      <alignment horizontal="right" indent="1"/>
    </xf>
    <xf numFmtId="0" fontId="14" fillId="2" borderId="3" xfId="0" applyFont="1" applyFill="1" applyBorder="1" applyAlignment="1">
      <alignment horizontal="left"/>
    </xf>
    <xf numFmtId="0" fontId="14" fillId="2" borderId="3" xfId="0" applyFont="1" applyFill="1" applyBorder="1"/>
    <xf numFmtId="0" fontId="20" fillId="3" borderId="5" xfId="0" applyFont="1" applyFill="1" applyBorder="1" applyAlignment="1">
      <alignment vertical="top" wrapText="1"/>
    </xf>
    <xf numFmtId="164" fontId="20" fillId="2" borderId="5" xfId="17" applyNumberFormat="1" applyFont="1" applyFill="1" applyBorder="1" applyAlignment="1">
      <alignment horizontal="right" indent="1"/>
    </xf>
    <xf numFmtId="164" fontId="25" fillId="2" borderId="5" xfId="17" applyNumberFormat="1" applyFont="1" applyFill="1" applyBorder="1" applyAlignment="1">
      <alignment horizontal="right" indent="1"/>
    </xf>
    <xf numFmtId="0" fontId="9" fillId="3" borderId="0" xfId="0" applyFont="1" applyFill="1"/>
    <xf numFmtId="0" fontId="3" fillId="3" borderId="0" xfId="0" applyFont="1" applyFill="1"/>
    <xf numFmtId="49" fontId="21" fillId="3" borderId="3" xfId="0" applyNumberFormat="1" applyFont="1" applyFill="1" applyBorder="1" applyAlignment="1">
      <alignment horizontal="left" vertical="top" wrapText="1" indent="1"/>
    </xf>
    <xf numFmtId="1" fontId="21" fillId="3" borderId="3" xfId="17" applyNumberFormat="1" applyFont="1" applyFill="1" applyBorder="1" applyAlignment="1">
      <alignment horizontal="right" indent="1"/>
    </xf>
    <xf numFmtId="0" fontId="21" fillId="5" borderId="0" xfId="0" applyFont="1" applyFill="1" applyAlignment="1">
      <alignment horizontal="left" vertical="top" wrapText="1" indent="1"/>
    </xf>
    <xf numFmtId="1" fontId="21" fillId="5" borderId="0" xfId="17" applyNumberFormat="1" applyFont="1" applyFill="1" applyAlignment="1">
      <alignment horizontal="right" indent="1"/>
    </xf>
    <xf numFmtId="1" fontId="26" fillId="5" borderId="0" xfId="17" applyNumberFormat="1" applyFont="1" applyFill="1" applyAlignment="1">
      <alignment horizontal="right" indent="1"/>
    </xf>
    <xf numFmtId="164" fontId="26" fillId="5" borderId="0" xfId="17" applyNumberFormat="1" applyFont="1" applyFill="1" applyAlignment="1">
      <alignment horizontal="right" indent="1"/>
    </xf>
    <xf numFmtId="1" fontId="20" fillId="5" borderId="0" xfId="17" applyNumberFormat="1" applyFont="1" applyFill="1" applyAlignment="1">
      <alignment horizontal="right" indent="1"/>
    </xf>
    <xf numFmtId="0" fontId="20" fillId="2" borderId="3" xfId="0" applyFont="1" applyFill="1" applyBorder="1"/>
    <xf numFmtId="164" fontId="20" fillId="2" borderId="0" xfId="0" applyNumberFormat="1" applyFont="1" applyFill="1"/>
    <xf numFmtId="164" fontId="20" fillId="2" borderId="0" xfId="17" applyNumberFormat="1" applyFont="1" applyFill="1"/>
    <xf numFmtId="164" fontId="20" fillId="2" borderId="3" xfId="17" applyNumberFormat="1" applyFont="1" applyFill="1" applyBorder="1"/>
    <xf numFmtId="0" fontId="20" fillId="3" borderId="6" xfId="0" applyFont="1" applyFill="1" applyBorder="1" applyAlignment="1">
      <alignment vertical="center" wrapText="1"/>
    </xf>
    <xf numFmtId="0" fontId="20" fillId="3" borderId="6" xfId="0" applyFont="1" applyFill="1" applyBorder="1" applyAlignment="1">
      <alignment horizontal="center" vertical="center" wrapText="1"/>
    </xf>
    <xf numFmtId="0" fontId="21" fillId="5" borderId="6" xfId="0" applyFont="1" applyFill="1" applyBorder="1" applyAlignment="1">
      <alignment horizontal="left" vertical="top" wrapText="1"/>
    </xf>
    <xf numFmtId="0" fontId="20" fillId="3" borderId="7" xfId="0" applyFont="1" applyFill="1" applyBorder="1" applyAlignment="1">
      <alignment vertical="top" wrapText="1"/>
    </xf>
    <xf numFmtId="0" fontId="3" fillId="2" borderId="3" xfId="0" applyFont="1" applyFill="1" applyBorder="1"/>
    <xf numFmtId="0" fontId="21" fillId="3" borderId="0" xfId="0" applyFont="1" applyFill="1" applyBorder="1" applyAlignment="1">
      <alignment horizontal="left" vertical="top" wrapText="1"/>
    </xf>
    <xf numFmtId="0" fontId="20" fillId="3" borderId="8" xfId="0" applyFont="1" applyFill="1" applyBorder="1" applyAlignment="1">
      <alignment horizontal="center" vertical="center" wrapText="1"/>
    </xf>
    <xf numFmtId="164" fontId="21" fillId="3" borderId="8" xfId="17" applyNumberFormat="1" applyFont="1" applyFill="1" applyBorder="1" applyAlignment="1">
      <alignment horizontal="right" indent="1"/>
    </xf>
    <xf numFmtId="0" fontId="20" fillId="3" borderId="3" xfId="0" applyFont="1" applyFill="1" applyBorder="1" applyAlignment="1">
      <alignment horizontal="left" vertical="top" wrapText="1"/>
    </xf>
    <xf numFmtId="164" fontId="20" fillId="3" borderId="3" xfId="17" applyNumberFormat="1" applyFont="1" applyFill="1" applyBorder="1" applyAlignment="1">
      <alignment horizontal="right" indent="1"/>
    </xf>
    <xf numFmtId="164" fontId="20" fillId="3" borderId="8" xfId="17" applyNumberFormat="1" applyFont="1" applyFill="1" applyBorder="1" applyAlignment="1">
      <alignment horizontal="right" indent="1"/>
    </xf>
    <xf numFmtId="164" fontId="21" fillId="5" borderId="2" xfId="17" applyNumberFormat="1" applyFont="1" applyFill="1" applyBorder="1" applyAlignment="1">
      <alignment horizontal="right" indent="1"/>
    </xf>
    <xf numFmtId="0" fontId="20" fillId="3" borderId="10" xfId="0" applyFont="1" applyFill="1" applyBorder="1" applyAlignment="1">
      <alignment horizontal="center" vertical="center" wrapText="1"/>
    </xf>
    <xf numFmtId="164" fontId="21" fillId="3" borderId="10" xfId="17" applyNumberFormat="1" applyFont="1" applyFill="1" applyBorder="1" applyAlignment="1">
      <alignment horizontal="right" indent="1"/>
    </xf>
    <xf numFmtId="164" fontId="20" fillId="3" borderId="10" xfId="17" applyNumberFormat="1" applyFont="1" applyFill="1" applyBorder="1" applyAlignment="1">
      <alignment horizontal="right" indent="1"/>
    </xf>
    <xf numFmtId="164" fontId="21" fillId="5" borderId="1" xfId="17" applyNumberFormat="1" applyFont="1" applyFill="1" applyBorder="1" applyAlignment="1">
      <alignment horizontal="right" indent="1"/>
    </xf>
    <xf numFmtId="0" fontId="10" fillId="2" borderId="0" xfId="0" applyFont="1" applyFill="1" applyBorder="1"/>
    <xf numFmtId="49" fontId="20" fillId="3" borderId="5" xfId="0" applyNumberFormat="1" applyFont="1" applyFill="1" applyBorder="1" applyAlignment="1">
      <alignment horizontal="left" vertical="top" wrapText="1"/>
    </xf>
    <xf numFmtId="0" fontId="20" fillId="3" borderId="5" xfId="0" applyFont="1" applyFill="1" applyBorder="1" applyAlignment="1">
      <alignment horizontal="left" vertical="top" wrapText="1"/>
    </xf>
    <xf numFmtId="164" fontId="20" fillId="3" borderId="5" xfId="17" applyNumberFormat="1" applyFont="1" applyFill="1" applyBorder="1" applyAlignment="1">
      <alignment horizontal="right" indent="1"/>
    </xf>
    <xf numFmtId="164" fontId="21" fillId="3" borderId="0" xfId="17" applyNumberFormat="1" applyFont="1" applyFill="1" applyBorder="1" applyAlignment="1">
      <alignment horizontal="right" indent="1"/>
    </xf>
    <xf numFmtId="0" fontId="20" fillId="3" borderId="11" xfId="0" applyFont="1" applyFill="1" applyBorder="1" applyAlignment="1">
      <alignment horizontal="center" vertical="center" wrapText="1"/>
    </xf>
    <xf numFmtId="164" fontId="21" fillId="3" borderId="12" xfId="17" applyNumberFormat="1" applyFont="1" applyFill="1" applyBorder="1" applyAlignment="1">
      <alignment horizontal="right" indent="1"/>
    </xf>
    <xf numFmtId="164" fontId="21" fillId="5" borderId="12" xfId="17" applyNumberFormat="1" applyFont="1" applyFill="1" applyBorder="1" applyAlignment="1">
      <alignment horizontal="right" indent="1"/>
    </xf>
    <xf numFmtId="164" fontId="21" fillId="3" borderId="13" xfId="17" applyNumberFormat="1" applyFont="1" applyFill="1" applyBorder="1" applyAlignment="1">
      <alignment horizontal="right" indent="1"/>
    </xf>
    <xf numFmtId="164" fontId="20" fillId="3" borderId="14" xfId="17" applyNumberFormat="1" applyFont="1" applyFill="1" applyBorder="1" applyAlignment="1">
      <alignment horizontal="right" indent="1"/>
    </xf>
    <xf numFmtId="0" fontId="23" fillId="3" borderId="0" xfId="0" applyFont="1" applyFill="1"/>
    <xf numFmtId="0" fontId="3" fillId="3" borderId="0" xfId="0" applyFont="1" applyFill="1" applyBorder="1"/>
    <xf numFmtId="0" fontId="33" fillId="3" borderId="0" xfId="24" applyFont="1" applyFill="1" applyBorder="1" applyAlignment="1">
      <alignment horizontal="center" wrapText="1"/>
    </xf>
    <xf numFmtId="0" fontId="33" fillId="3" borderId="0" xfId="24" applyFont="1" applyFill="1" applyBorder="1" applyAlignment="1">
      <alignment horizontal="left" vertical="top" wrapText="1"/>
    </xf>
    <xf numFmtId="165" fontId="33" fillId="3" borderId="0" xfId="24" applyNumberFormat="1" applyFont="1" applyFill="1" applyBorder="1" applyAlignment="1">
      <alignment horizontal="right" vertical="top"/>
    </xf>
    <xf numFmtId="166" fontId="33" fillId="3" borderId="0" xfId="24" applyNumberFormat="1" applyFont="1" applyFill="1" applyBorder="1" applyAlignment="1">
      <alignment horizontal="right" vertical="top"/>
    </xf>
    <xf numFmtId="0" fontId="2" fillId="3" borderId="0" xfId="24" applyFill="1" applyBorder="1" applyAlignment="1">
      <alignment horizontal="center" vertical="center"/>
    </xf>
    <xf numFmtId="164" fontId="21" fillId="2" borderId="0" xfId="17" applyNumberFormat="1" applyFont="1" applyFill="1" applyAlignment="1">
      <alignment horizontal="right" vertical="center" indent="1"/>
    </xf>
    <xf numFmtId="164" fontId="21" fillId="5" borderId="0" xfId="17" applyNumberFormat="1" applyFont="1" applyFill="1" applyAlignment="1">
      <alignment horizontal="right" vertical="center" indent="1"/>
    </xf>
    <xf numFmtId="164" fontId="21" fillId="3" borderId="0" xfId="17" applyNumberFormat="1" applyFont="1" applyFill="1" applyAlignment="1">
      <alignment horizontal="right" vertical="center" indent="1"/>
    </xf>
    <xf numFmtId="164" fontId="21" fillId="5" borderId="3" xfId="17" applyNumberFormat="1" applyFont="1" applyFill="1" applyBorder="1" applyAlignment="1">
      <alignment horizontal="right" vertical="center" indent="1"/>
    </xf>
    <xf numFmtId="164" fontId="20" fillId="2" borderId="3" xfId="17" applyNumberFormat="1" applyFont="1" applyFill="1" applyBorder="1" applyAlignment="1">
      <alignment horizontal="right" vertical="center" indent="1"/>
    </xf>
    <xf numFmtId="0" fontId="34" fillId="2" borderId="0" xfId="0" applyFont="1" applyFill="1"/>
    <xf numFmtId="0" fontId="20" fillId="3" borderId="0" xfId="0" applyFont="1" applyFill="1" applyBorder="1" applyAlignment="1">
      <alignment vertical="top" wrapText="1"/>
    </xf>
    <xf numFmtId="164" fontId="20" fillId="2" borderId="0" xfId="17" applyNumberFormat="1" applyFont="1" applyFill="1" applyBorder="1" applyAlignment="1">
      <alignment horizontal="right" indent="1"/>
    </xf>
    <xf numFmtId="0" fontId="23" fillId="3" borderId="0" xfId="0" applyFont="1" applyFill="1" applyBorder="1"/>
    <xf numFmtId="0" fontId="31" fillId="3" borderId="0" xfId="0" applyFont="1" applyFill="1" applyBorder="1" applyAlignment="1">
      <alignment horizontal="center" wrapText="1"/>
    </xf>
    <xf numFmtId="0" fontId="31" fillId="3" borderId="0" xfId="0" applyFont="1" applyFill="1" applyBorder="1" applyAlignment="1">
      <alignment horizontal="left" vertical="top" wrapText="1"/>
    </xf>
    <xf numFmtId="165" fontId="31" fillId="3" borderId="0" xfId="0" applyNumberFormat="1" applyFont="1" applyFill="1" applyBorder="1" applyAlignment="1">
      <alignment horizontal="right" vertical="top"/>
    </xf>
    <xf numFmtId="166" fontId="31" fillId="3" borderId="0" xfId="0" applyNumberFormat="1" applyFont="1" applyFill="1" applyBorder="1" applyAlignment="1">
      <alignment horizontal="right" vertical="top"/>
    </xf>
    <xf numFmtId="0" fontId="0" fillId="3" borderId="0" xfId="0" applyFill="1" applyBorder="1" applyAlignment="1">
      <alignment horizontal="center" vertical="center"/>
    </xf>
    <xf numFmtId="164" fontId="21" fillId="5" borderId="6" xfId="17" applyNumberFormat="1" applyFont="1" applyFill="1" applyBorder="1" applyAlignment="1">
      <alignment horizontal="right" vertical="center" indent="1"/>
    </xf>
    <xf numFmtId="164" fontId="20" fillId="2" borderId="7" xfId="17" applyNumberFormat="1" applyFont="1" applyFill="1" applyBorder="1" applyAlignment="1">
      <alignment horizontal="right" vertical="center" indent="1"/>
    </xf>
    <xf numFmtId="164" fontId="21" fillId="2" borderId="3" xfId="17" applyNumberFormat="1" applyFont="1" applyFill="1" applyBorder="1" applyAlignment="1">
      <alignment horizontal="right" vertical="center" indent="1"/>
    </xf>
    <xf numFmtId="0" fontId="35" fillId="3" borderId="0" xfId="0" applyFont="1" applyFill="1" applyAlignment="1">
      <alignment horizontal="left" vertical="top" wrapText="1"/>
    </xf>
    <xf numFmtId="164" fontId="35" fillId="3" borderId="0" xfId="17" applyNumberFormat="1" applyFont="1" applyFill="1" applyAlignment="1">
      <alignment horizontal="right" indent="1"/>
    </xf>
    <xf numFmtId="49" fontId="21" fillId="2" borderId="0" xfId="0" applyNumberFormat="1" applyFont="1" applyFill="1" applyAlignment="1">
      <alignment horizontal="center" vertical="top" wrapText="1"/>
    </xf>
    <xf numFmtId="0" fontId="21" fillId="5" borderId="0" xfId="0" applyFont="1" applyFill="1" applyAlignment="1">
      <alignment horizontal="center" vertical="top" wrapText="1"/>
    </xf>
    <xf numFmtId="49" fontId="21" fillId="3" borderId="0" xfId="0" applyNumberFormat="1" applyFont="1" applyFill="1" applyAlignment="1">
      <alignment horizontal="center" vertical="top" wrapText="1"/>
    </xf>
    <xf numFmtId="49" fontId="21" fillId="5" borderId="3" xfId="0" applyNumberFormat="1" applyFont="1" applyFill="1" applyBorder="1" applyAlignment="1">
      <alignment horizontal="center" vertical="top" wrapText="1"/>
    </xf>
    <xf numFmtId="0" fontId="21" fillId="2" borderId="0" xfId="0" applyFont="1" applyFill="1" applyAlignment="1">
      <alignment horizontal="center" vertical="top" wrapText="1"/>
    </xf>
    <xf numFmtId="0" fontId="21" fillId="5" borderId="3" xfId="0" applyFont="1" applyFill="1" applyBorder="1" applyAlignment="1">
      <alignment horizontal="center" vertical="top" wrapText="1"/>
    </xf>
    <xf numFmtId="0" fontId="35" fillId="5" borderId="0" xfId="0" applyFont="1" applyFill="1" applyAlignment="1">
      <alignment horizontal="left" vertical="top" wrapText="1"/>
    </xf>
    <xf numFmtId="164" fontId="35" fillId="5" borderId="0" xfId="17" applyNumberFormat="1" applyFont="1" applyFill="1" applyAlignment="1">
      <alignment horizontal="right" indent="1"/>
    </xf>
    <xf numFmtId="0" fontId="35" fillId="5" borderId="3" xfId="0" applyFont="1" applyFill="1" applyBorder="1" applyAlignment="1">
      <alignment horizontal="left" vertical="top" wrapText="1"/>
    </xf>
    <xf numFmtId="164" fontId="35" fillId="5" borderId="3" xfId="17" applyNumberFormat="1" applyFont="1" applyFill="1" applyBorder="1" applyAlignment="1">
      <alignment horizontal="right" indent="1"/>
    </xf>
    <xf numFmtId="164" fontId="20" fillId="3" borderId="3" xfId="0" applyNumberFormat="1" applyFont="1" applyFill="1" applyBorder="1" applyAlignment="1">
      <alignment horizontal="right" vertical="top" wrapText="1" indent="1"/>
    </xf>
    <xf numFmtId="164" fontId="20" fillId="3" borderId="8" xfId="0" applyNumberFormat="1" applyFont="1" applyFill="1" applyBorder="1" applyAlignment="1">
      <alignment horizontal="right" vertical="top" wrapText="1" indent="1"/>
    </xf>
    <xf numFmtId="164" fontId="20" fillId="3" borderId="10" xfId="0" applyNumberFormat="1" applyFont="1" applyFill="1" applyBorder="1" applyAlignment="1">
      <alignment horizontal="right" vertical="top" wrapText="1" indent="1"/>
    </xf>
    <xf numFmtId="164" fontId="21" fillId="5" borderId="8" xfId="17" applyNumberFormat="1" applyFont="1" applyFill="1" applyBorder="1" applyAlignment="1">
      <alignment horizontal="right" indent="1"/>
    </xf>
    <xf numFmtId="0" fontId="10" fillId="0" borderId="0" xfId="0" applyFont="1" applyFill="1" applyBorder="1"/>
    <xf numFmtId="0" fontId="20" fillId="0" borderId="0" xfId="0" applyFont="1" applyFill="1" applyBorder="1" applyAlignment="1">
      <alignment horizontal="center" vertical="center" wrapText="1"/>
    </xf>
    <xf numFmtId="164" fontId="21" fillId="0" borderId="0" xfId="17" applyNumberFormat="1" applyFont="1" applyFill="1" applyBorder="1" applyAlignment="1">
      <alignment horizontal="right" indent="1"/>
    </xf>
    <xf numFmtId="164" fontId="25" fillId="0" borderId="0" xfId="17" applyNumberFormat="1" applyFont="1" applyFill="1" applyBorder="1" applyAlignment="1">
      <alignment horizontal="right" indent="1"/>
    </xf>
    <xf numFmtId="2" fontId="3" fillId="0" borderId="0" xfId="0" applyNumberFormat="1" applyFont="1" applyFill="1" applyBorder="1" applyAlignment="1">
      <alignment wrapText="1"/>
    </xf>
    <xf numFmtId="0" fontId="21" fillId="2" borderId="0" xfId="0" applyFont="1" applyFill="1" applyAlignment="1">
      <alignment horizontal="left" vertical="center" wrapText="1"/>
    </xf>
    <xf numFmtId="0" fontId="21" fillId="2" borderId="0" xfId="0" applyFont="1" applyFill="1" applyAlignment="1">
      <alignment vertical="center" wrapText="1"/>
    </xf>
    <xf numFmtId="164" fontId="21" fillId="2" borderId="0" xfId="17" applyNumberFormat="1" applyFont="1" applyFill="1" applyAlignment="1">
      <alignment horizontal="right" vertical="center"/>
    </xf>
    <xf numFmtId="0" fontId="21" fillId="5" borderId="0" xfId="0" applyFont="1" applyFill="1" applyAlignment="1">
      <alignment horizontal="left" vertical="center" wrapText="1"/>
    </xf>
    <xf numFmtId="0" fontId="21" fillId="5" borderId="0" xfId="0" applyFont="1" applyFill="1" applyAlignment="1">
      <alignment vertical="center" wrapText="1"/>
    </xf>
    <xf numFmtId="164" fontId="21" fillId="5" borderId="0" xfId="17" applyNumberFormat="1" applyFont="1" applyFill="1" applyAlignment="1">
      <alignment horizontal="right" vertical="center"/>
    </xf>
    <xf numFmtId="0" fontId="21" fillId="2" borderId="0" xfId="0" quotePrefix="1" applyFont="1" applyFill="1" applyAlignment="1">
      <alignment horizontal="left" vertical="center" wrapText="1"/>
    </xf>
    <xf numFmtId="0" fontId="21" fillId="5" borderId="3" xfId="0" applyFont="1" applyFill="1" applyBorder="1" applyAlignment="1">
      <alignment horizontal="left" vertical="center" wrapText="1"/>
    </xf>
    <xf numFmtId="0" fontId="21" fillId="5" borderId="3" xfId="0" applyFont="1" applyFill="1" applyBorder="1" applyAlignment="1">
      <alignment vertical="center" wrapText="1"/>
    </xf>
    <xf numFmtId="164" fontId="21" fillId="5" borderId="3" xfId="17" applyNumberFormat="1" applyFont="1" applyFill="1" applyBorder="1" applyAlignment="1">
      <alignment horizontal="right" vertical="center"/>
    </xf>
    <xf numFmtId="0" fontId="20" fillId="3" borderId="0" xfId="0" applyFont="1" applyFill="1" applyBorder="1" applyAlignment="1">
      <alignment vertical="center" wrapText="1"/>
    </xf>
    <xf numFmtId="0" fontId="20" fillId="3" borderId="0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left" vertical="center" wrapText="1"/>
    </xf>
    <xf numFmtId="164" fontId="21" fillId="2" borderId="0" xfId="17" applyNumberFormat="1" applyFont="1" applyFill="1" applyBorder="1" applyAlignment="1">
      <alignment horizontal="right" vertical="center"/>
    </xf>
    <xf numFmtId="0" fontId="21" fillId="5" borderId="0" xfId="0" applyFont="1" applyFill="1" applyBorder="1" applyAlignment="1">
      <alignment horizontal="left" vertical="center" wrapText="1"/>
    </xf>
    <xf numFmtId="164" fontId="21" fillId="5" borderId="0" xfId="17" applyNumberFormat="1" applyFont="1" applyFill="1" applyBorder="1" applyAlignment="1">
      <alignment horizontal="right" vertical="center"/>
    </xf>
    <xf numFmtId="0" fontId="21" fillId="2" borderId="0" xfId="0" quotePrefix="1" applyFont="1" applyFill="1" applyBorder="1" applyAlignment="1">
      <alignment horizontal="left" vertical="center" wrapText="1"/>
    </xf>
    <xf numFmtId="0" fontId="21" fillId="5" borderId="15" xfId="0" applyFont="1" applyFill="1" applyBorder="1" applyAlignment="1">
      <alignment vertical="center"/>
    </xf>
    <xf numFmtId="164" fontId="21" fillId="5" borderId="15" xfId="17" applyNumberFormat="1" applyFont="1" applyFill="1" applyBorder="1" applyAlignment="1">
      <alignment horizontal="right" vertical="center"/>
    </xf>
    <xf numFmtId="0" fontId="21" fillId="5" borderId="15" xfId="0" quotePrefix="1" applyFont="1" applyFill="1" applyBorder="1" applyAlignment="1">
      <alignment vertical="center"/>
    </xf>
    <xf numFmtId="9" fontId="9" fillId="2" borderId="0" xfId="0" applyNumberFormat="1" applyFont="1" applyFill="1"/>
    <xf numFmtId="164" fontId="20" fillId="2" borderId="0" xfId="17" applyNumberFormat="1" applyFont="1" applyFill="1" applyBorder="1"/>
    <xf numFmtId="0" fontId="21" fillId="2" borderId="0" xfId="0" applyFont="1" applyFill="1"/>
    <xf numFmtId="0" fontId="20" fillId="2" borderId="0" xfId="0" applyFont="1" applyFill="1" applyAlignment="1">
      <alignment horizontal="center"/>
    </xf>
    <xf numFmtId="0" fontId="15" fillId="3" borderId="0" xfId="0" applyFont="1" applyFill="1" applyBorder="1" applyAlignment="1">
      <alignment horizontal="center"/>
    </xf>
    <xf numFmtId="0" fontId="36" fillId="2" borderId="3" xfId="19" applyFont="1" applyFill="1" applyBorder="1"/>
    <xf numFmtId="0" fontId="35" fillId="3" borderId="0" xfId="0" applyFont="1" applyFill="1" applyBorder="1"/>
    <xf numFmtId="0" fontId="35" fillId="2" borderId="0" xfId="0" applyFont="1" applyFill="1"/>
    <xf numFmtId="0" fontId="29" fillId="3" borderId="3" xfId="19" applyFont="1" applyFill="1" applyBorder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21" fillId="2" borderId="0" xfId="0" applyFont="1" applyFill="1" applyAlignment="1">
      <alignment horizontal="center"/>
    </xf>
    <xf numFmtId="0" fontId="21" fillId="3" borderId="0" xfId="0" applyFont="1" applyFill="1" applyAlignment="1">
      <alignment horizontal="center"/>
    </xf>
    <xf numFmtId="0" fontId="21" fillId="3" borderId="0" xfId="0" applyFont="1" applyFill="1"/>
    <xf numFmtId="0" fontId="21" fillId="5" borderId="0" xfId="19" applyFont="1" applyFill="1"/>
    <xf numFmtId="0" fontId="3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31" fillId="0" borderId="0" xfId="0" applyFont="1" applyBorder="1" applyAlignment="1">
      <alignment horizontal="left" vertical="top" wrapText="1"/>
    </xf>
    <xf numFmtId="0" fontId="30" fillId="3" borderId="0" xfId="24" applyFont="1" applyFill="1" applyBorder="1" applyAlignment="1">
      <alignment horizontal="center" vertical="center" wrapText="1"/>
    </xf>
    <xf numFmtId="0" fontId="2" fillId="3" borderId="0" xfId="24" applyFont="1" applyFill="1" applyBorder="1" applyAlignment="1">
      <alignment horizontal="center" vertical="center"/>
    </xf>
    <xf numFmtId="0" fontId="2" fillId="3" borderId="0" xfId="24" applyFill="1" applyBorder="1" applyAlignment="1">
      <alignment horizontal="center" vertical="center" wrapText="1"/>
    </xf>
    <xf numFmtId="0" fontId="33" fillId="3" borderId="0" xfId="24" applyFont="1" applyFill="1" applyBorder="1" applyAlignment="1">
      <alignment horizontal="left" vertical="top" wrapText="1"/>
    </xf>
    <xf numFmtId="0" fontId="31" fillId="3" borderId="0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center" vertical="center"/>
    </xf>
    <xf numFmtId="0" fontId="30" fillId="3" borderId="0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/>
    </xf>
    <xf numFmtId="0" fontId="20" fillId="2" borderId="9" xfId="0" applyFont="1" applyFill="1" applyBorder="1" applyAlignment="1">
      <alignment horizontal="center"/>
    </xf>
    <xf numFmtId="0" fontId="20" fillId="2" borderId="10" xfId="0" applyFont="1" applyFill="1" applyBorder="1" applyAlignment="1">
      <alignment horizontal="center"/>
    </xf>
  </cellXfs>
  <cellStyles count="25">
    <cellStyle name="Hipervínculo" xfId="19" builtinId="8"/>
    <cellStyle name="Normal" xfId="0" builtinId="0"/>
    <cellStyle name="Normal 10" xfId="1" xr:uid="{00000000-0005-0000-0000-000002000000}"/>
    <cellStyle name="Normal 11 2" xfId="2" xr:uid="{00000000-0005-0000-0000-000003000000}"/>
    <cellStyle name="Normal 11 3" xfId="3" xr:uid="{00000000-0005-0000-0000-000004000000}"/>
    <cellStyle name="Normal 12" xfId="4" xr:uid="{00000000-0005-0000-0000-000005000000}"/>
    <cellStyle name="Normal 13" xfId="5" xr:uid="{00000000-0005-0000-0000-000006000000}"/>
    <cellStyle name="Normal 14 2" xfId="6" xr:uid="{00000000-0005-0000-0000-000007000000}"/>
    <cellStyle name="Normal 17" xfId="7" xr:uid="{00000000-0005-0000-0000-000008000000}"/>
    <cellStyle name="Normal 18" xfId="8" xr:uid="{00000000-0005-0000-0000-000009000000}"/>
    <cellStyle name="Normal 2" xfId="21" xr:uid="{00000000-0005-0000-0000-00000A000000}"/>
    <cellStyle name="Normal 2 2" xfId="9" xr:uid="{00000000-0005-0000-0000-00000B000000}"/>
    <cellStyle name="Normal 3" xfId="10" xr:uid="{00000000-0005-0000-0000-00000C000000}"/>
    <cellStyle name="Normal 4" xfId="11" xr:uid="{00000000-0005-0000-0000-00000D000000}"/>
    <cellStyle name="Normal 5 2" xfId="12" xr:uid="{00000000-0005-0000-0000-00000E000000}"/>
    <cellStyle name="Normal 6" xfId="13" xr:uid="{00000000-0005-0000-0000-00000F000000}"/>
    <cellStyle name="Normal 7" xfId="14" xr:uid="{00000000-0005-0000-0000-000010000000}"/>
    <cellStyle name="Normal 8 2" xfId="15" xr:uid="{00000000-0005-0000-0000-000011000000}"/>
    <cellStyle name="Normal 9" xfId="16" xr:uid="{00000000-0005-0000-0000-000012000000}"/>
    <cellStyle name="Normal_17_" xfId="24" xr:uid="{00000000-0005-0000-0000-000013000000}"/>
    <cellStyle name="Normal_INVEXT IMC 3" xfId="20" xr:uid="{00000000-0005-0000-0000-000014000000}"/>
    <cellStyle name="Porcentaje" xfId="17" builtinId="5"/>
    <cellStyle name="Porcentaje 2" xfId="18" xr:uid="{00000000-0005-0000-0000-000016000000}"/>
    <cellStyle name="Porcentaje 3" xfId="22" xr:uid="{00000000-0005-0000-0000-000017000000}"/>
    <cellStyle name="Porcentual_INVEXT IMC" xfId="23" xr:uid="{00000000-0005-0000-0000-000018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  <color rgb="FFFFFF99"/>
      <color rgb="FFFC5C46"/>
      <color rgb="FF6F97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71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all" baseline="0">
                <a:solidFill>
                  <a:schemeClr val="accent4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cap="none" baseline="0">
                <a:solidFill>
                  <a:schemeClr val="accent4">
                    <a:lumMod val="50000"/>
                  </a:schemeClr>
                </a:solidFill>
                <a:effectLst/>
              </a:rPr>
              <a:t>Sede en Andalucía</a:t>
            </a:r>
            <a:endParaRPr lang="es-ES" sz="1400" b="0" cap="none" baseline="0">
              <a:solidFill>
                <a:schemeClr val="accent4">
                  <a:lumMod val="50000"/>
                </a:schemeClr>
              </a:solidFill>
              <a:effectLst/>
            </a:endParaRPr>
          </a:p>
        </c:rich>
      </c:tx>
      <c:layout>
        <c:manualLayout>
          <c:xMode val="edge"/>
          <c:yMode val="edge"/>
          <c:x val="0.38208333333333339"/>
          <c:y val="9.2592592592592587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'2'!$C$10</c:f>
              <c:strCache>
                <c:ptCount val="1"/>
                <c:pt idx="0">
                  <c:v>% empresas</c:v>
                </c:pt>
              </c:strCache>
            </c:strRef>
          </c:tx>
          <c:spPr>
            <a:gradFill>
              <a:gsLst>
                <a:gs pos="0">
                  <a:schemeClr val="accent4">
                    <a:lumMod val="60000"/>
                    <a:lumOff val="40000"/>
                  </a:schemeClr>
                </a:gs>
                <a:gs pos="50000">
                  <a:schemeClr val="accent4"/>
                </a:gs>
                <a:gs pos="100000">
                  <a:schemeClr val="accent4">
                    <a:lumMod val="75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635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31A-4EF6-9011-58E94C2C72F7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931A-4EF6-9011-58E94C2C72F7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931A-4EF6-9011-58E94C2C72F7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931A-4EF6-9011-58E94C2C72F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chemeClr val="accent4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'2'!$B$11:$B$18</c:f>
              <c:strCache>
                <c:ptCount val="8"/>
                <c:pt idx="0">
                  <c:v>Almería</c:v>
                </c:pt>
                <c:pt idx="1">
                  <c:v>Cádiz</c:v>
                </c:pt>
                <c:pt idx="2">
                  <c:v>Córdoba</c:v>
                </c:pt>
                <c:pt idx="3">
                  <c:v>Granada</c:v>
                </c:pt>
                <c:pt idx="4">
                  <c:v>Huelva</c:v>
                </c:pt>
                <c:pt idx="5">
                  <c:v>Jaén</c:v>
                </c:pt>
                <c:pt idx="6">
                  <c:v>Málaga</c:v>
                </c:pt>
                <c:pt idx="7">
                  <c:v>Sevilla</c:v>
                </c:pt>
              </c:strCache>
            </c:strRef>
          </c:cat>
          <c:val>
            <c:numRef>
              <c:f>'2'!$C$11:$C$18</c:f>
              <c:numCache>
                <c:formatCode>0.0%</c:formatCode>
                <c:ptCount val="8"/>
                <c:pt idx="0">
                  <c:v>0.12525354969574037</c:v>
                </c:pt>
                <c:pt idx="1">
                  <c:v>0.14148073022312371</c:v>
                </c:pt>
                <c:pt idx="2">
                  <c:v>0.14097363083164299</c:v>
                </c:pt>
                <c:pt idx="3">
                  <c:v>0.11054766734279919</c:v>
                </c:pt>
                <c:pt idx="4">
                  <c:v>6.338742393509128E-2</c:v>
                </c:pt>
                <c:pt idx="5">
                  <c:v>7.7079107505070993E-2</c:v>
                </c:pt>
                <c:pt idx="6">
                  <c:v>0.1526369168356998</c:v>
                </c:pt>
                <c:pt idx="7">
                  <c:v>0.18864097363083165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31A-4EF6-9011-58E94C2C72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90642048"/>
        <c:axId val="190643584"/>
      </c:barChart>
      <c:catAx>
        <c:axId val="190642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4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0643584"/>
        <c:crosses val="autoZero"/>
        <c:auto val="1"/>
        <c:lblAlgn val="ctr"/>
        <c:lblOffset val="100"/>
        <c:noMultiLvlLbl val="0"/>
      </c:catAx>
      <c:valAx>
        <c:axId val="190643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4">
                  <a:lumMod val="60000"/>
                  <a:lumOff val="40000"/>
                  <a:alpha val="20000"/>
                </a:schemeClr>
              </a:solidFill>
              <a:round/>
            </a:ln>
            <a:effectLst/>
          </c:spPr>
        </c:majorGridlines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4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0642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Exportaciones Andaluzas por Provincias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909955334530552"/>
          <c:y val="0.18504431113598041"/>
          <c:w val="0.82581272735644884"/>
          <c:h val="0.6297047368532150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4"/>
            </a:solidFill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4BEC-4578-9223-6A3E139E42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16175360"/>
        <c:axId val="216176896"/>
      </c:barChart>
      <c:catAx>
        <c:axId val="216175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6176896"/>
        <c:crosses val="autoZero"/>
        <c:auto val="1"/>
        <c:lblAlgn val="ctr"/>
        <c:lblOffset val="100"/>
        <c:noMultiLvlLbl val="0"/>
      </c:catAx>
      <c:valAx>
        <c:axId val="21617689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6175360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Exportaciones por Comunidades Autónomas</a:t>
            </a:r>
          </a:p>
        </c:rich>
      </c:tx>
      <c:layout>
        <c:manualLayout>
          <c:xMode val="edge"/>
          <c:yMode val="edge"/>
          <c:x val="0.20244445250795262"/>
          <c:y val="0"/>
        </c:manualLayout>
      </c:layout>
      <c:overlay val="1"/>
    </c:title>
    <c:autoTitleDeleted val="0"/>
    <c:view3D>
      <c:rotX val="40"/>
      <c:rotY val="20"/>
      <c:rAngAx val="0"/>
      <c:perspective val="10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611111111111112"/>
          <c:y val="9.7222222222222224E-2"/>
          <c:w val="0.58854177602799651"/>
          <c:h val="0.875"/>
        </c:manualLayout>
      </c:layout>
      <c:pie3DChart>
        <c:varyColors val="1"/>
        <c:ser>
          <c:idx val="0"/>
          <c:order val="0"/>
          <c:explosion val="1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E6B-4DE0-BEAC-D69AF2AC0676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8-BE6B-4DE0-BEAC-D69AF2AC06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2"/>
    </mc:Choice>
    <mc:Fallback>
      <c:style val="2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Exportaciones por productos</a:t>
            </a:r>
          </a:p>
        </c:rich>
      </c:tx>
      <c:layout>
        <c:manualLayout>
          <c:xMode val="edge"/>
          <c:yMode val="edge"/>
          <c:x val="0.3199450274054552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41560104986876639"/>
          <c:y val="0.12037037037037036"/>
          <c:w val="0.50276706036745411"/>
          <c:h val="0.76827938174394872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F15F-4DF0-B125-B0A278498D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1"/>
        <c:overlap val="-12"/>
        <c:axId val="215757184"/>
        <c:axId val="215758720"/>
      </c:barChart>
      <c:catAx>
        <c:axId val="2157571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5758720"/>
        <c:crosses val="autoZero"/>
        <c:auto val="1"/>
        <c:lblAlgn val="ctr"/>
        <c:lblOffset val="100"/>
        <c:noMultiLvlLbl val="0"/>
      </c:catAx>
      <c:valAx>
        <c:axId val="215758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5757184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2"/>
    </mc:Choice>
    <mc:Fallback>
      <c:style val="2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Exportaciones por países</a:t>
            </a:r>
          </a:p>
        </c:rich>
      </c:tx>
      <c:layout>
        <c:manualLayout>
          <c:xMode val="edge"/>
          <c:yMode val="edge"/>
          <c:x val="0.3199450514120033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9383509299530577"/>
          <c:y val="0.12497476277003836"/>
          <c:w val="0.76029535727121256"/>
          <c:h val="0.76367534827377337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A5F5-47C7-BC27-044138C793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1"/>
        <c:overlap val="-12"/>
        <c:axId val="215779200"/>
        <c:axId val="215780736"/>
      </c:barChart>
      <c:catAx>
        <c:axId val="2157792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5780736"/>
        <c:crosses val="autoZero"/>
        <c:auto val="1"/>
        <c:lblAlgn val="ctr"/>
        <c:lblOffset val="100"/>
        <c:noMultiLvlLbl val="0"/>
      </c:catAx>
      <c:valAx>
        <c:axId val="215780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5779200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cap="none" baseline="0">
                <a:solidFill>
                  <a:schemeClr val="accent4">
                    <a:lumMod val="50000"/>
                  </a:schemeClr>
                </a:solidFill>
                <a:effectLst/>
              </a:rPr>
              <a:t>Tamaño de la empresa exportadora andaluza</a:t>
            </a:r>
            <a:endParaRPr lang="es-ES" sz="1400" b="0" cap="none" baseline="0">
              <a:solidFill>
                <a:schemeClr val="accent4">
                  <a:lumMod val="50000"/>
                </a:schemeClr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'5'!$C$10</c:f>
              <c:strCache>
                <c:ptCount val="1"/>
                <c:pt idx="0">
                  <c:v>% empresas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dPt>
            <c:idx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F806-497D-AA48-740C018C4843}"/>
              </c:ext>
            </c:extLst>
          </c:dPt>
          <c:dPt>
            <c:idx val="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F806-497D-AA48-740C018C4843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F806-497D-AA48-740C018C4843}"/>
              </c:ext>
            </c:extLst>
          </c:dPt>
          <c:dPt>
            <c:idx val="3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F806-497D-AA48-740C018C4843}"/>
              </c:ext>
            </c:extLst>
          </c:dPt>
          <c:dLbls>
            <c:dLbl>
              <c:idx val="0"/>
              <c:layout>
                <c:manualLayout>
                  <c:x val="-2.5000000000000001E-2"/>
                  <c:y val="5.092592592592592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806-497D-AA48-740C018C4843}"/>
                </c:ext>
              </c:extLst>
            </c:dLbl>
            <c:dLbl>
              <c:idx val="1"/>
              <c:layout>
                <c:manualLayout>
                  <c:x val="-3.0555555555555555E-2"/>
                  <c:y val="-9.2592592592592587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806-497D-AA48-740C018C4843}"/>
                </c:ext>
              </c:extLst>
            </c:dLbl>
            <c:dLbl>
              <c:idx val="2"/>
              <c:layout>
                <c:manualLayout>
                  <c:x val="8.3333333333333072E-3"/>
                  <c:y val="1.851851851851847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806-497D-AA48-740C018C4843}"/>
                </c:ext>
              </c:extLst>
            </c:dLbl>
            <c:dLbl>
              <c:idx val="3"/>
              <c:layout>
                <c:manualLayout>
                  <c:x val="1.9444444444444445E-2"/>
                  <c:y val="2.777777777777775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806-497D-AA48-740C018C484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spc="0" baseline="0">
                    <a:solidFill>
                      <a:schemeClr val="accent4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'5'!$B$11:$B$14</c:f>
              <c:strCache>
                <c:ptCount val="4"/>
                <c:pt idx="0">
                  <c:v>Microempresa</c:v>
                </c:pt>
                <c:pt idx="1">
                  <c:v>Pequeña empresa</c:v>
                </c:pt>
                <c:pt idx="2">
                  <c:v>Mediana empresa</c:v>
                </c:pt>
                <c:pt idx="3">
                  <c:v>Macroempresa</c:v>
                </c:pt>
              </c:strCache>
            </c:strRef>
          </c:cat>
          <c:val>
            <c:numRef>
              <c:f>'5'!$C$11:$C$14</c:f>
              <c:numCache>
                <c:formatCode>0.0%</c:formatCode>
                <c:ptCount val="4"/>
                <c:pt idx="0">
                  <c:v>0.21703853955375255</c:v>
                </c:pt>
                <c:pt idx="1">
                  <c:v>0.44066937119675459</c:v>
                </c:pt>
                <c:pt idx="2">
                  <c:v>0.26572008113590262</c:v>
                </c:pt>
                <c:pt idx="3">
                  <c:v>7.6572008113590273E-2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06-497D-AA48-740C018C4843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accent4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accent4">
                    <a:lumMod val="50000"/>
                  </a:schemeClr>
                </a:solidFill>
              </a:rPr>
              <a:t>Pertenencia</a:t>
            </a:r>
            <a:r>
              <a:rPr lang="en-US" baseline="0">
                <a:solidFill>
                  <a:schemeClr val="accent4">
                    <a:lumMod val="50000"/>
                  </a:schemeClr>
                </a:solidFill>
              </a:rPr>
              <a:t> a grupo empresarial.</a:t>
            </a:r>
            <a:endParaRPr lang="en-US">
              <a:solidFill>
                <a:schemeClr val="accent4">
                  <a:lumMod val="50000"/>
                </a:schemeClr>
              </a:solidFill>
            </a:endParaRPr>
          </a:p>
        </c:rich>
      </c:tx>
      <c:layout>
        <c:manualLayout>
          <c:xMode val="edge"/>
          <c:yMode val="edge"/>
          <c:x val="0.14230555555555555"/>
          <c:y val="3.703703703703703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1666666666666664E-2"/>
          <c:y val="0.2130712306794984"/>
          <c:w val="0.93333333333333335"/>
          <c:h val="0.5846205161854768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E52-41BB-A081-866FEFD4BBBA}"/>
              </c:ext>
            </c:extLst>
          </c:dPt>
          <c:dPt>
            <c:idx val="1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E52-41BB-A081-866FEFD4BBBA}"/>
              </c:ext>
            </c:extLst>
          </c:dPt>
          <c:dPt>
            <c:idx val="2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E52-41BB-A081-866FEFD4BBBA}"/>
              </c:ext>
            </c:extLst>
          </c:dPt>
          <c:dPt>
            <c:idx val="3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E52-41BB-A081-866FEFD4BBBA}"/>
              </c:ext>
            </c:extLst>
          </c:dPt>
          <c:dPt>
            <c:idx val="4"/>
            <c:bubble3D val="0"/>
            <c:spPr>
              <a:solidFill>
                <a:schemeClr val="accent4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E52-41BB-A081-866FEFD4BBBA}"/>
              </c:ext>
            </c:extLst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BE52-41BB-A081-866FEFD4BBB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E52-41BB-A081-866FEFD4BBB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E52-41BB-A081-866FEFD4BBBA}"/>
                </c:ext>
              </c:extLst>
            </c:dLbl>
            <c:dLbl>
              <c:idx val="4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E52-41BB-A081-866FEFD4BBBA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'11'!$B$11:$B$12</c:f>
              <c:strCache>
                <c:ptCount val="2"/>
                <c:pt idx="0">
                  <c:v>No pertenece a grupo empresarial </c:v>
                </c:pt>
                <c:pt idx="1">
                  <c:v>Pertenece a grupo empresarial </c:v>
                </c:pt>
              </c:strCache>
            </c:strRef>
          </c:cat>
          <c:val>
            <c:numRef>
              <c:f>'11'!$C$11:$C$12</c:f>
              <c:numCache>
                <c:formatCode>0.0%</c:formatCode>
                <c:ptCount val="2"/>
                <c:pt idx="0">
                  <c:v>0.84330628803245433</c:v>
                </c:pt>
                <c:pt idx="1">
                  <c:v>0.15669371196754564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E52-41BB-A081-866FEFD4BB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03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accent4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40" b="0" i="0" u="none" strike="noStrike" kern="1200" spc="0" baseline="0">
                <a:solidFill>
                  <a:srgbClr val="4E8542">
                    <a:lumMod val="50000"/>
                  </a:srgbClr>
                </a:solidFill>
                <a:latin typeface="+mn-lt"/>
                <a:ea typeface="+mn-ea"/>
                <a:cs typeface="+mn-cs"/>
              </a:defRPr>
            </a:pPr>
            <a:r>
              <a:rPr lang="en-US" baseline="0">
                <a:solidFill>
                  <a:schemeClr val="accent4">
                    <a:lumMod val="50000"/>
                  </a:schemeClr>
                </a:solidFill>
              </a:rPr>
              <a:t>Relación de la empresa con el grupo empresarial </a:t>
            </a:r>
            <a:r>
              <a:rPr lang="en-US" sz="1000" b="0" i="0" baseline="0">
                <a:effectLst/>
              </a:rPr>
              <a:t>(base=pertenecen a un grupo empresarial -15,7%-)</a:t>
            </a:r>
            <a:endParaRPr lang="es-ES" sz="1000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40" b="0" i="0" u="none" strike="noStrike" kern="1200" spc="0" baseline="0">
                <a:solidFill>
                  <a:srgbClr val="4E8542">
                    <a:lumMod val="50000"/>
                  </a:srgbClr>
                </a:solidFill>
                <a:latin typeface="+mn-lt"/>
                <a:ea typeface="+mn-ea"/>
                <a:cs typeface="+mn-cs"/>
              </a:defRPr>
            </a:pPr>
            <a:endParaRPr lang="en-US" baseline="0">
              <a:solidFill>
                <a:schemeClr val="accent4">
                  <a:lumMod val="50000"/>
                </a:schemeClr>
              </a:solidFill>
            </a:endParaRPr>
          </a:p>
        </c:rich>
      </c:tx>
      <c:layout>
        <c:manualLayout>
          <c:xMode val="edge"/>
          <c:yMode val="edge"/>
          <c:x val="0.18445155645866851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37814918296503253"/>
          <c:y val="0.28742460700141381"/>
          <c:w val="0.92105731944797231"/>
          <c:h val="0.5351829771278590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/>
              </a:solidFill>
              <a:ln w="19050">
                <a:solidFill>
                  <a:schemeClr val="accent4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F3E-4209-A7F3-5DB409BD0BCF}"/>
              </c:ext>
            </c:extLst>
          </c:dPt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F3E-4209-A7F3-5DB409BD0BCF}"/>
              </c:ext>
            </c:extLst>
          </c:dPt>
          <c:dPt>
            <c:idx val="2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F3E-4209-A7F3-5DB409BD0BCF}"/>
              </c:ext>
            </c:extLst>
          </c:dPt>
          <c:dPt>
            <c:idx val="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F3E-4209-A7F3-5DB409BD0BCF}"/>
              </c:ext>
            </c:extLst>
          </c:dPt>
          <c:dPt>
            <c:idx val="4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F3E-4209-A7F3-5DB409BD0BCF}"/>
              </c:ext>
            </c:extLst>
          </c:dPt>
          <c:dPt>
            <c:idx val="5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1F3E-4209-A7F3-5DB409BD0BCF}"/>
              </c:ext>
            </c:extLst>
          </c:dPt>
          <c:dPt>
            <c:idx val="6"/>
            <c:bubble3D val="0"/>
            <c:spPr>
              <a:solidFill>
                <a:schemeClr val="accent4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1F3E-4209-A7F3-5DB409BD0BCF}"/>
              </c:ext>
            </c:extLst>
          </c:dPt>
          <c:dLbls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1F3E-4209-A7F3-5DB409BD0BCF}"/>
                </c:ext>
              </c:extLst>
            </c:dLbl>
            <c:dLbl>
              <c:idx val="3"/>
              <c:layout>
                <c:manualLayout>
                  <c:x val="-1.3754296841927017E-2"/>
                  <c:y val="-3.5353488067261509E-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F3E-4209-A7F3-5DB409BD0BC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>
                    <a:solidFill>
                      <a:schemeClr val="bg1"/>
                    </a:solidFill>
                  </a:defRPr>
                </a:pPr>
                <a:endParaRPr lang="es-E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'11'!$B$17:$B$20</c:f>
              <c:strCache>
                <c:ptCount val="4"/>
                <c:pt idx="0">
                  <c:v>Empresa matriz</c:v>
                </c:pt>
                <c:pt idx="1">
                  <c:v>Empresa filial</c:v>
                </c:pt>
                <c:pt idx="2">
                  <c:v>Empresa conjunta</c:v>
                </c:pt>
                <c:pt idx="3">
                  <c:v>Empresa asociada</c:v>
                </c:pt>
              </c:strCache>
            </c:strRef>
          </c:cat>
          <c:val>
            <c:numRef>
              <c:f>'11'!$C$17:$C$20</c:f>
              <c:numCache>
                <c:formatCode>0.0%</c:formatCode>
                <c:ptCount val="4"/>
                <c:pt idx="0">
                  <c:v>0.309</c:v>
                </c:pt>
                <c:pt idx="1">
                  <c:v>0.58299999999999996</c:v>
                </c:pt>
                <c:pt idx="2">
                  <c:v>2.3E-2</c:v>
                </c:pt>
                <c:pt idx="3">
                  <c:v>8.5000000000000006E-2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1F3E-4209-A7F3-5DB409BD0B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accent4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accent4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>
                <a:solidFill>
                  <a:schemeClr val="accent4">
                    <a:lumMod val="50000"/>
                  </a:schemeClr>
                </a:solidFill>
              </a:rPr>
              <a:t>País de la sede central </a:t>
            </a:r>
            <a:r>
              <a:rPr lang="en-US" sz="900" baseline="0">
                <a:solidFill>
                  <a:schemeClr val="accent4">
                    <a:lumMod val="50000"/>
                  </a:schemeClr>
                </a:solidFill>
              </a:rPr>
              <a:t>(base=pertenecen a un grupo empresarial -15,7%-)</a:t>
            </a:r>
            <a:endParaRPr lang="en-US" sz="900">
              <a:solidFill>
                <a:schemeClr val="accent4">
                  <a:lumMod val="50000"/>
                </a:schemeClr>
              </a:solidFill>
            </a:endParaRPr>
          </a:p>
        </c:rich>
      </c:tx>
      <c:layout>
        <c:manualLayout>
          <c:xMode val="edge"/>
          <c:yMode val="edge"/>
          <c:x val="0.14230555555555555"/>
          <c:y val="3.703703703703703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1666666666666664E-2"/>
          <c:y val="0.2130712306794984"/>
          <c:w val="0.93333333333333335"/>
          <c:h val="0.5846205161854768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E52-41BB-A081-866FEFD4BBBA}"/>
              </c:ext>
            </c:extLst>
          </c:dPt>
          <c:dPt>
            <c:idx val="1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E52-41BB-A081-866FEFD4BBBA}"/>
              </c:ext>
            </c:extLst>
          </c:dPt>
          <c:dPt>
            <c:idx val="2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E52-41BB-A081-866FEFD4BBBA}"/>
              </c:ext>
            </c:extLst>
          </c:dPt>
          <c:dPt>
            <c:idx val="3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E52-41BB-A081-866FEFD4BBBA}"/>
              </c:ext>
            </c:extLst>
          </c:dPt>
          <c:dPt>
            <c:idx val="4"/>
            <c:bubble3D val="0"/>
            <c:spPr>
              <a:solidFill>
                <a:schemeClr val="accent4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E52-41BB-A081-866FEFD4BBBA}"/>
              </c:ext>
            </c:extLst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BE52-41BB-A081-866FEFD4BBB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E52-41BB-A081-866FEFD4BBB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E52-41BB-A081-866FEFD4BBBA}"/>
                </c:ext>
              </c:extLst>
            </c:dLbl>
            <c:dLbl>
              <c:idx val="4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E52-41BB-A081-866FEFD4BBBA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'11'!$B$14:$B$15</c:f>
              <c:strCache>
                <c:ptCount val="2"/>
                <c:pt idx="0">
                  <c:v>Sede central en España</c:v>
                </c:pt>
                <c:pt idx="1">
                  <c:v>Sede central en el Extranjero</c:v>
                </c:pt>
              </c:strCache>
            </c:strRef>
          </c:cat>
          <c:val>
            <c:numRef>
              <c:f>'11'!$C$14:$C$15</c:f>
              <c:numCache>
                <c:formatCode>0.0%</c:formatCode>
                <c:ptCount val="2"/>
                <c:pt idx="0">
                  <c:v>0.69767441860465107</c:v>
                </c:pt>
                <c:pt idx="1">
                  <c:v>0.30232558139534882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E52-41BB-A081-866FEFD4BB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03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accent4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all" baseline="0">
                <a:solidFill>
                  <a:schemeClr val="accent4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cap="none" baseline="0">
                <a:solidFill>
                  <a:schemeClr val="accent4">
                    <a:lumMod val="50000"/>
                  </a:schemeClr>
                </a:solidFill>
                <a:effectLst/>
              </a:rPr>
              <a:t>Empresas regulares por su sede en Andalucía</a:t>
            </a:r>
            <a:endParaRPr lang="es-ES" sz="1400" b="0" cap="none" baseline="0">
              <a:solidFill>
                <a:schemeClr val="accent4">
                  <a:lumMod val="50000"/>
                </a:schemeClr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'31'!$C$10</c:f>
              <c:strCache>
                <c:ptCount val="1"/>
                <c:pt idx="0">
                  <c:v>% empresas</c:v>
                </c:pt>
              </c:strCache>
            </c:strRef>
          </c:tx>
          <c:spPr>
            <a:gradFill>
              <a:gsLst>
                <a:gs pos="0">
                  <a:schemeClr val="accent4">
                    <a:lumMod val="60000"/>
                    <a:lumOff val="40000"/>
                  </a:schemeClr>
                </a:gs>
                <a:gs pos="50000">
                  <a:schemeClr val="accent4"/>
                </a:gs>
                <a:gs pos="100000">
                  <a:schemeClr val="accent4">
                    <a:lumMod val="75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635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85A7-4C9A-A65B-71DE681357D4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85A7-4C9A-A65B-71DE681357D4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85A7-4C9A-A65B-71DE681357D4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85A7-4C9A-A65B-71DE681357D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chemeClr val="accent4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'31'!$B$11:$B$18</c:f>
              <c:strCache>
                <c:ptCount val="8"/>
                <c:pt idx="0">
                  <c:v>Almería</c:v>
                </c:pt>
                <c:pt idx="1">
                  <c:v>Cádiz</c:v>
                </c:pt>
                <c:pt idx="2">
                  <c:v>Córdoba</c:v>
                </c:pt>
                <c:pt idx="3">
                  <c:v>Granada</c:v>
                </c:pt>
                <c:pt idx="4">
                  <c:v>Huelva</c:v>
                </c:pt>
                <c:pt idx="5">
                  <c:v>Jaén</c:v>
                </c:pt>
                <c:pt idx="6">
                  <c:v>Málaga</c:v>
                </c:pt>
                <c:pt idx="7">
                  <c:v>Sevilla</c:v>
                </c:pt>
              </c:strCache>
            </c:strRef>
          </c:cat>
          <c:val>
            <c:numRef>
              <c:f>'31'!$C$11:$C$18</c:f>
              <c:numCache>
                <c:formatCode>0.0%</c:formatCode>
                <c:ptCount val="8"/>
                <c:pt idx="0">
                  <c:v>0.12784588441330999</c:v>
                </c:pt>
                <c:pt idx="1">
                  <c:v>0.14360770577933452</c:v>
                </c:pt>
                <c:pt idx="2">
                  <c:v>0.13718622300058375</c:v>
                </c:pt>
                <c:pt idx="3">
                  <c:v>0.10916520723876241</c:v>
                </c:pt>
                <c:pt idx="4">
                  <c:v>6.5382370110916521E-2</c:v>
                </c:pt>
                <c:pt idx="5">
                  <c:v>7.2387624051371863E-2</c:v>
                </c:pt>
                <c:pt idx="6">
                  <c:v>0.15119673088149446</c:v>
                </c:pt>
                <c:pt idx="7">
                  <c:v>0.19322825452422648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5A7-4C9A-A65B-71DE681357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12775680"/>
        <c:axId val="212777216"/>
      </c:barChart>
      <c:catAx>
        <c:axId val="212775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4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12777216"/>
        <c:crossesAt val="0"/>
        <c:auto val="1"/>
        <c:lblAlgn val="ctr"/>
        <c:lblOffset val="100"/>
        <c:noMultiLvlLbl val="0"/>
      </c:catAx>
      <c:valAx>
        <c:axId val="21277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4">
                  <a:lumMod val="60000"/>
                  <a:lumOff val="40000"/>
                  <a:alpha val="20000"/>
                </a:schemeClr>
              </a:solidFill>
              <a:round/>
            </a:ln>
            <a:effectLst/>
          </c:spPr>
        </c:majorGridlines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4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12775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Valoración de los servicios de Apoyo a la internac.</a:t>
            </a:r>
          </a:p>
        </c:rich>
      </c:tx>
      <c:layout>
        <c:manualLayout>
          <c:xMode val="edge"/>
          <c:yMode val="edge"/>
          <c:x val="0.14362614017307243"/>
          <c:y val="1.816118047673098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'34'!$C$10</c:f>
              <c:strCache>
                <c:ptCount val="1"/>
                <c:pt idx="0">
                  <c:v>% Nada útil</c:v>
                </c:pt>
              </c:strCache>
            </c:strRef>
          </c:tx>
          <c:spPr>
            <a:solidFill>
              <a:schemeClr val="bg2">
                <a:lumMod val="2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'34'!$B$11:$B$14</c:f>
              <c:strCache>
                <c:ptCount val="4"/>
                <c:pt idx="0">
                  <c:v>EXTENDA</c:v>
                </c:pt>
                <c:pt idx="1">
                  <c:v>ICEX</c:v>
                </c:pt>
                <c:pt idx="2">
                  <c:v>Cámara de Comercio de su provincia</c:v>
                </c:pt>
                <c:pt idx="3">
                  <c:v>Confederación de Empresarios (CEA)</c:v>
                </c:pt>
              </c:strCache>
            </c:strRef>
          </c:cat>
          <c:val>
            <c:numRef>
              <c:f>'34'!$C$11:$C$14</c:f>
              <c:numCache>
                <c:formatCode>0.0%</c:formatCode>
                <c:ptCount val="4"/>
                <c:pt idx="0">
                  <c:v>1.6E-2</c:v>
                </c:pt>
                <c:pt idx="1">
                  <c:v>9.2165898617511521E-3</c:v>
                </c:pt>
                <c:pt idx="2">
                  <c:v>8.0000000000000002E-3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10-4902-8180-F03330F615AC}"/>
            </c:ext>
          </c:extLst>
        </c:ser>
        <c:ser>
          <c:idx val="1"/>
          <c:order val="1"/>
          <c:tx>
            <c:strRef>
              <c:f>'34'!$D$10</c:f>
              <c:strCache>
                <c:ptCount val="1"/>
                <c:pt idx="0">
                  <c:v>% Poco útil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'34'!$B$11:$B$14</c:f>
              <c:strCache>
                <c:ptCount val="4"/>
                <c:pt idx="0">
                  <c:v>EXTENDA</c:v>
                </c:pt>
                <c:pt idx="1">
                  <c:v>ICEX</c:v>
                </c:pt>
                <c:pt idx="2">
                  <c:v>Cámara de Comercio de su provincia</c:v>
                </c:pt>
                <c:pt idx="3">
                  <c:v>Confederación de Empresarios (CEA)</c:v>
                </c:pt>
              </c:strCache>
            </c:strRef>
          </c:cat>
          <c:val>
            <c:numRef>
              <c:f>'34'!$D$11:$D$14</c:f>
              <c:numCache>
                <c:formatCode>0.0%</c:formatCode>
                <c:ptCount val="4"/>
                <c:pt idx="0">
                  <c:v>5.2932761087267528E-2</c:v>
                </c:pt>
                <c:pt idx="1">
                  <c:v>3.4562211981566823E-2</c:v>
                </c:pt>
                <c:pt idx="2">
                  <c:v>4.6511627906976744E-2</c:v>
                </c:pt>
                <c:pt idx="3">
                  <c:v>4.4776119402985072E-2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10-4902-8180-F03330F615AC}"/>
            </c:ext>
          </c:extLst>
        </c:ser>
        <c:ser>
          <c:idx val="2"/>
          <c:order val="2"/>
          <c:tx>
            <c:strRef>
              <c:f>'34'!$E$10</c:f>
              <c:strCache>
                <c:ptCount val="1"/>
                <c:pt idx="0">
                  <c:v>% Algo útil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'34'!$B$11:$B$14</c:f>
              <c:strCache>
                <c:ptCount val="4"/>
                <c:pt idx="0">
                  <c:v>EXTENDA</c:v>
                </c:pt>
                <c:pt idx="1">
                  <c:v>ICEX</c:v>
                </c:pt>
                <c:pt idx="2">
                  <c:v>Cámara de Comercio de su provincia</c:v>
                </c:pt>
                <c:pt idx="3">
                  <c:v>Confederación de Empresarios (CEA)</c:v>
                </c:pt>
              </c:strCache>
            </c:strRef>
          </c:cat>
          <c:val>
            <c:numRef>
              <c:f>'34'!$E$11:$E$14</c:f>
              <c:numCache>
                <c:formatCode>0.0%</c:formatCode>
                <c:ptCount val="4"/>
                <c:pt idx="0">
                  <c:v>0.15952889842632301</c:v>
                </c:pt>
                <c:pt idx="1">
                  <c:v>0.20506912442396313</c:v>
                </c:pt>
                <c:pt idx="2">
                  <c:v>0.29069767441860467</c:v>
                </c:pt>
                <c:pt idx="3">
                  <c:v>0.43283582089552231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E10-4902-8180-F03330F615AC}"/>
            </c:ext>
          </c:extLst>
        </c:ser>
        <c:ser>
          <c:idx val="3"/>
          <c:order val="3"/>
          <c:tx>
            <c:strRef>
              <c:f>'34'!$F$10</c:f>
              <c:strCache>
                <c:ptCount val="1"/>
                <c:pt idx="0">
                  <c:v>% Bastante útil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'34'!$B$11:$B$14</c:f>
              <c:strCache>
                <c:ptCount val="4"/>
                <c:pt idx="0">
                  <c:v>EXTENDA</c:v>
                </c:pt>
                <c:pt idx="1">
                  <c:v>ICEX</c:v>
                </c:pt>
                <c:pt idx="2">
                  <c:v>Cámara de Comercio de su provincia</c:v>
                </c:pt>
                <c:pt idx="3">
                  <c:v>Confederación de Empresarios (CEA)</c:v>
                </c:pt>
              </c:strCache>
            </c:strRef>
          </c:cat>
          <c:val>
            <c:numRef>
              <c:f>'34'!$F$11:$F$14</c:f>
              <c:numCache>
                <c:formatCode>0.0%</c:formatCode>
                <c:ptCount val="4"/>
                <c:pt idx="0">
                  <c:v>0.45064377682403434</c:v>
                </c:pt>
                <c:pt idx="1">
                  <c:v>0.50460829493087556</c:v>
                </c:pt>
                <c:pt idx="2">
                  <c:v>0.43410852713178294</c:v>
                </c:pt>
                <c:pt idx="3">
                  <c:v>0.35820895522388058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E10-4902-8180-F03330F615AC}"/>
            </c:ext>
          </c:extLst>
        </c:ser>
        <c:ser>
          <c:idx val="4"/>
          <c:order val="4"/>
          <c:tx>
            <c:strRef>
              <c:f>'34'!$G$10</c:f>
              <c:strCache>
                <c:ptCount val="1"/>
                <c:pt idx="0">
                  <c:v>% Muy útil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'34'!$B$11:$B$14</c:f>
              <c:strCache>
                <c:ptCount val="4"/>
                <c:pt idx="0">
                  <c:v>EXTENDA</c:v>
                </c:pt>
                <c:pt idx="1">
                  <c:v>ICEX</c:v>
                </c:pt>
                <c:pt idx="2">
                  <c:v>Cámara de Comercio de su provincia</c:v>
                </c:pt>
                <c:pt idx="3">
                  <c:v>Confederación de Empresarios (CEA)</c:v>
                </c:pt>
              </c:strCache>
            </c:strRef>
          </c:cat>
          <c:val>
            <c:numRef>
              <c:f>'34'!$G$11:$G$14</c:f>
              <c:numCache>
                <c:formatCode>0.0%</c:formatCode>
                <c:ptCount val="4"/>
                <c:pt idx="0">
                  <c:v>0.32077968526470002</c:v>
                </c:pt>
                <c:pt idx="1">
                  <c:v>0.24654377880184331</c:v>
                </c:pt>
                <c:pt idx="2">
                  <c:v>0.22093023255813954</c:v>
                </c:pt>
                <c:pt idx="3">
                  <c:v>0.16417910447761194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38-4B9F-9582-02A1E8329DC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overlap val="100"/>
        <c:axId val="214064128"/>
        <c:axId val="214082304"/>
      </c:barChart>
      <c:catAx>
        <c:axId val="21406412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14082304"/>
        <c:crosses val="autoZero"/>
        <c:auto val="1"/>
        <c:lblAlgn val="ctr"/>
        <c:lblOffset val="100"/>
        <c:noMultiLvlLbl val="0"/>
      </c:catAx>
      <c:valAx>
        <c:axId val="21408230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14064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all" baseline="0">
                <a:solidFill>
                  <a:schemeClr val="accent4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cap="none" baseline="0">
                <a:solidFill>
                  <a:schemeClr val="accent4">
                    <a:lumMod val="50000"/>
                  </a:schemeClr>
                </a:solidFill>
                <a:effectLst/>
              </a:rPr>
              <a:t>Etapa en el proceso de internacionalización</a:t>
            </a:r>
            <a:endParaRPr lang="es-ES" sz="1400" b="0" cap="none" baseline="0">
              <a:solidFill>
                <a:schemeClr val="accent4">
                  <a:lumMod val="50000"/>
                </a:schemeClr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'55'!$C$10</c:f>
              <c:strCache>
                <c:ptCount val="1"/>
                <c:pt idx="0">
                  <c:v>% empresas</c:v>
                </c:pt>
              </c:strCache>
            </c:strRef>
          </c:tx>
          <c:spPr>
            <a:gradFill>
              <a:gsLst>
                <a:gs pos="0">
                  <a:schemeClr val="accent4">
                    <a:lumMod val="60000"/>
                    <a:lumOff val="40000"/>
                  </a:schemeClr>
                </a:gs>
                <a:gs pos="50000">
                  <a:schemeClr val="accent4"/>
                </a:gs>
                <a:gs pos="100000">
                  <a:schemeClr val="accent4">
                    <a:lumMod val="75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635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5AD-428B-A8D0-373E99B619EC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D5AD-428B-A8D0-373E99B619EC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D5AD-428B-A8D0-373E99B619E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chemeClr val="accent4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'55'!$B$11:$B$13</c:f>
              <c:strCache>
                <c:ptCount val="3"/>
                <c:pt idx="0">
                  <c:v>Iniciación </c:v>
                </c:pt>
                <c:pt idx="1">
                  <c:v>Desarrollo</c:v>
                </c:pt>
                <c:pt idx="2">
                  <c:v>Consolidación</c:v>
                </c:pt>
              </c:strCache>
            </c:strRef>
          </c:cat>
          <c:val>
            <c:numRef>
              <c:f>'55'!$C$11:$C$13</c:f>
              <c:numCache>
                <c:formatCode>0.0%</c:formatCode>
                <c:ptCount val="3"/>
                <c:pt idx="0">
                  <c:v>0.22667342799188642</c:v>
                </c:pt>
                <c:pt idx="1">
                  <c:v>0.34026369168356996</c:v>
                </c:pt>
                <c:pt idx="2">
                  <c:v>0.4330628803245436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5AD-428B-A8D0-373E99B619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14402560"/>
        <c:axId val="214404096"/>
      </c:barChart>
      <c:catAx>
        <c:axId val="214402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4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14404096"/>
        <c:crossesAt val="0"/>
        <c:auto val="1"/>
        <c:lblAlgn val="ctr"/>
        <c:lblOffset val="100"/>
        <c:noMultiLvlLbl val="0"/>
      </c:catAx>
      <c:valAx>
        <c:axId val="214404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4">
                  <a:lumMod val="60000"/>
                  <a:lumOff val="40000"/>
                  <a:alpha val="20000"/>
                </a:schemeClr>
              </a:solidFill>
              <a:round/>
            </a:ln>
            <a:effectLst/>
          </c:spPr>
        </c:majorGridlines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4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14402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accent4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>
                <a:solidFill>
                  <a:schemeClr val="accent4">
                    <a:lumMod val="50000"/>
                  </a:schemeClr>
                </a:solidFill>
              </a:rPr>
              <a:t>Dificultades</a:t>
            </a:r>
            <a:r>
              <a:rPr lang="es-ES" baseline="0">
                <a:solidFill>
                  <a:schemeClr val="accent4">
                    <a:lumMod val="50000"/>
                  </a:schemeClr>
                </a:solidFill>
              </a:rPr>
              <a:t> en los mercados exteriores. Grado de importancia</a:t>
            </a:r>
            <a:endParaRPr lang="es-ES">
              <a:solidFill>
                <a:schemeClr val="accent4">
                  <a:lumMod val="50000"/>
                </a:schemeClr>
              </a:solidFill>
            </a:endParaRPr>
          </a:p>
        </c:rich>
      </c:tx>
      <c:layout>
        <c:manualLayout>
          <c:xMode val="edge"/>
          <c:yMode val="edge"/>
          <c:x val="0.25390428518641267"/>
          <c:y val="5.1834057732652934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'63'!$C$10</c:f>
              <c:strCache>
                <c:ptCount val="1"/>
                <c:pt idx="0">
                  <c:v>% Elevado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'63'!$B$11:$B$21</c:f>
              <c:strCache>
                <c:ptCount val="11"/>
                <c:pt idx="0">
                  <c:v>Costes del proceso de internacionalización</c:v>
                </c:pt>
                <c:pt idx="1">
                  <c:v>Desconocimiento de ayudas disponibles</c:v>
                </c:pt>
                <c:pt idx="2">
                  <c:v>Localización de posibles clientes o socios</c:v>
                </c:pt>
                <c:pt idx="3">
                  <c:v>Los riesgos de cobro y fluctuaciones en cambios y tipos de interés</c:v>
                </c:pt>
                <c:pt idx="4">
                  <c:v>Capacidad financiera de la empresa</c:v>
                </c:pt>
                <c:pt idx="5">
                  <c:v>Carencia de personal con formación adecuada</c:v>
                </c:pt>
                <c:pt idx="6">
                  <c:v>Problemas de aprovisionamiento y logísticos</c:v>
                </c:pt>
                <c:pt idx="7">
                  <c:v>Falta de estrategia empresarial o plan definido en la internacionalización</c:v>
                </c:pt>
                <c:pt idx="8">
                  <c:v>Necesidad de transformación digital en la empresa</c:v>
                </c:pt>
                <c:pt idx="9">
                  <c:v>Dificultades de adaptación del producto a la demanda internaciónal</c:v>
                </c:pt>
                <c:pt idx="10">
                  <c:v>Falta de innovación</c:v>
                </c:pt>
              </c:strCache>
            </c:strRef>
          </c:cat>
          <c:val>
            <c:numRef>
              <c:f>'63'!$C$11:$C$21</c:f>
              <c:numCache>
                <c:formatCode>0.0%</c:formatCode>
                <c:ptCount val="11"/>
                <c:pt idx="0">
                  <c:v>0.24746906636670418</c:v>
                </c:pt>
                <c:pt idx="1">
                  <c:v>0.23369256948383438</c:v>
                </c:pt>
                <c:pt idx="2">
                  <c:v>0.21501706484641636</c:v>
                </c:pt>
                <c:pt idx="3">
                  <c:v>0.20717131474103584</c:v>
                </c:pt>
                <c:pt idx="4">
                  <c:v>0.17604049493813276</c:v>
                </c:pt>
                <c:pt idx="5">
                  <c:v>0.17346938775510204</c:v>
                </c:pt>
                <c:pt idx="6">
                  <c:v>0.14147176269252709</c:v>
                </c:pt>
                <c:pt idx="7">
                  <c:v>0.12842465753424659</c:v>
                </c:pt>
                <c:pt idx="8">
                  <c:v>0.11784897025171624</c:v>
                </c:pt>
                <c:pt idx="9">
                  <c:v>7.6568796776050663E-2</c:v>
                </c:pt>
                <c:pt idx="10">
                  <c:v>7.2330654420206655E-2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3E-464F-A8A8-CDEF65E97E14}"/>
            </c:ext>
          </c:extLst>
        </c:ser>
        <c:ser>
          <c:idx val="1"/>
          <c:order val="1"/>
          <c:tx>
            <c:strRef>
              <c:f>'63'!$D$10</c:f>
              <c:strCache>
                <c:ptCount val="1"/>
                <c:pt idx="0">
                  <c:v>% Intermedio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'63'!$B$11:$B$21</c:f>
              <c:strCache>
                <c:ptCount val="11"/>
                <c:pt idx="0">
                  <c:v>Costes del proceso de internacionalización</c:v>
                </c:pt>
                <c:pt idx="1">
                  <c:v>Desconocimiento de ayudas disponibles</c:v>
                </c:pt>
                <c:pt idx="2">
                  <c:v>Localización de posibles clientes o socios</c:v>
                </c:pt>
                <c:pt idx="3">
                  <c:v>Los riesgos de cobro y fluctuaciones en cambios y tipos de interés</c:v>
                </c:pt>
                <c:pt idx="4">
                  <c:v>Capacidad financiera de la empresa</c:v>
                </c:pt>
                <c:pt idx="5">
                  <c:v>Carencia de personal con formación adecuada</c:v>
                </c:pt>
                <c:pt idx="6">
                  <c:v>Problemas de aprovisionamiento y logísticos</c:v>
                </c:pt>
                <c:pt idx="7">
                  <c:v>Falta de estrategia empresarial o plan definido en la internacionalización</c:v>
                </c:pt>
                <c:pt idx="8">
                  <c:v>Necesidad de transformación digital en la empresa</c:v>
                </c:pt>
                <c:pt idx="9">
                  <c:v>Dificultades de adaptación del producto a la demanda internaciónal</c:v>
                </c:pt>
                <c:pt idx="10">
                  <c:v>Falta de innovación</c:v>
                </c:pt>
              </c:strCache>
            </c:strRef>
          </c:cat>
          <c:val>
            <c:numRef>
              <c:f>'63'!$D$11:$D$21</c:f>
              <c:numCache>
                <c:formatCode>0.0%</c:formatCode>
                <c:ptCount val="11"/>
                <c:pt idx="0">
                  <c:v>0.37795275590551181</c:v>
                </c:pt>
                <c:pt idx="1">
                  <c:v>0.33579126488939309</c:v>
                </c:pt>
                <c:pt idx="2">
                  <c:v>0.39135381114903306</c:v>
                </c:pt>
                <c:pt idx="3">
                  <c:v>0.34035287421741606</c:v>
                </c:pt>
                <c:pt idx="4">
                  <c:v>0.38357705286839144</c:v>
                </c:pt>
                <c:pt idx="5">
                  <c:v>0.34467120181405897</c:v>
                </c:pt>
                <c:pt idx="6">
                  <c:v>0.30918425556189388</c:v>
                </c:pt>
                <c:pt idx="7">
                  <c:v>0.3367579908675799</c:v>
                </c:pt>
                <c:pt idx="8">
                  <c:v>0.33466819221967969</c:v>
                </c:pt>
                <c:pt idx="9">
                  <c:v>0.26540011514104778</c:v>
                </c:pt>
                <c:pt idx="10">
                  <c:v>0.27784156142365096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3E-464F-A8A8-CDEF65E97E14}"/>
            </c:ext>
          </c:extLst>
        </c:ser>
        <c:ser>
          <c:idx val="2"/>
          <c:order val="2"/>
          <c:tx>
            <c:strRef>
              <c:f>'63'!$E$10</c:f>
              <c:strCache>
                <c:ptCount val="1"/>
                <c:pt idx="0">
                  <c:v>% Reducido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'63'!$B$11:$B$21</c:f>
              <c:strCache>
                <c:ptCount val="11"/>
                <c:pt idx="0">
                  <c:v>Costes del proceso de internacionalización</c:v>
                </c:pt>
                <c:pt idx="1">
                  <c:v>Desconocimiento de ayudas disponibles</c:v>
                </c:pt>
                <c:pt idx="2">
                  <c:v>Localización de posibles clientes o socios</c:v>
                </c:pt>
                <c:pt idx="3">
                  <c:v>Los riesgos de cobro y fluctuaciones en cambios y tipos de interés</c:v>
                </c:pt>
                <c:pt idx="4">
                  <c:v>Capacidad financiera de la empresa</c:v>
                </c:pt>
                <c:pt idx="5">
                  <c:v>Carencia de personal con formación adecuada</c:v>
                </c:pt>
                <c:pt idx="6">
                  <c:v>Problemas de aprovisionamiento y logísticos</c:v>
                </c:pt>
                <c:pt idx="7">
                  <c:v>Falta de estrategia empresarial o plan definido en la internacionalización</c:v>
                </c:pt>
                <c:pt idx="8">
                  <c:v>Necesidad de transformación digital en la empresa</c:v>
                </c:pt>
                <c:pt idx="9">
                  <c:v>Dificultades de adaptación del producto a la demanda internaciónal</c:v>
                </c:pt>
                <c:pt idx="10">
                  <c:v>Falta de innovación</c:v>
                </c:pt>
              </c:strCache>
            </c:strRef>
          </c:cat>
          <c:val>
            <c:numRef>
              <c:f>'63'!$E$11:$E$21</c:f>
              <c:numCache>
                <c:formatCode>0.0%</c:formatCode>
                <c:ptCount val="11"/>
                <c:pt idx="0">
                  <c:v>0.1687289088863892</c:v>
                </c:pt>
                <c:pt idx="1">
                  <c:v>0.23369256948383438</c:v>
                </c:pt>
                <c:pt idx="2">
                  <c:v>0.2229806598407281</c:v>
                </c:pt>
                <c:pt idx="3">
                  <c:v>0.26010244735344334</c:v>
                </c:pt>
                <c:pt idx="4">
                  <c:v>0.23115860517435322</c:v>
                </c:pt>
                <c:pt idx="5">
                  <c:v>0.25510204081632654</c:v>
                </c:pt>
                <c:pt idx="6">
                  <c:v>0.2852253280091272</c:v>
                </c:pt>
                <c:pt idx="7">
                  <c:v>0.29052511415525112</c:v>
                </c:pt>
                <c:pt idx="8">
                  <c:v>0.31178489702517165</c:v>
                </c:pt>
                <c:pt idx="9">
                  <c:v>0.33333333333333326</c:v>
                </c:pt>
                <c:pt idx="10">
                  <c:v>0.317451205510907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33E-464F-A8A8-CDEF65E97E14}"/>
            </c:ext>
          </c:extLst>
        </c:ser>
        <c:ser>
          <c:idx val="3"/>
          <c:order val="3"/>
          <c:tx>
            <c:strRef>
              <c:f>'63'!$F$10</c:f>
              <c:strCache>
                <c:ptCount val="1"/>
                <c:pt idx="0">
                  <c:v>% No pertinente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'63'!$B$11:$B$21</c:f>
              <c:strCache>
                <c:ptCount val="11"/>
                <c:pt idx="0">
                  <c:v>Costes del proceso de internacionalización</c:v>
                </c:pt>
                <c:pt idx="1">
                  <c:v>Desconocimiento de ayudas disponibles</c:v>
                </c:pt>
                <c:pt idx="2">
                  <c:v>Localización de posibles clientes o socios</c:v>
                </c:pt>
                <c:pt idx="3">
                  <c:v>Los riesgos de cobro y fluctuaciones en cambios y tipos de interés</c:v>
                </c:pt>
                <c:pt idx="4">
                  <c:v>Capacidad financiera de la empresa</c:v>
                </c:pt>
                <c:pt idx="5">
                  <c:v>Carencia de personal con formación adecuada</c:v>
                </c:pt>
                <c:pt idx="6">
                  <c:v>Problemas de aprovisionamiento y logísticos</c:v>
                </c:pt>
                <c:pt idx="7">
                  <c:v>Falta de estrategia empresarial o plan definido en la internacionalización</c:v>
                </c:pt>
                <c:pt idx="8">
                  <c:v>Necesidad de transformación digital en la empresa</c:v>
                </c:pt>
                <c:pt idx="9">
                  <c:v>Dificultades de adaptación del producto a la demanda internaciónal</c:v>
                </c:pt>
                <c:pt idx="10">
                  <c:v>Falta de innovación</c:v>
                </c:pt>
              </c:strCache>
            </c:strRef>
          </c:cat>
          <c:val>
            <c:numRef>
              <c:f>'63'!$F$11:$F$21</c:f>
              <c:numCache>
                <c:formatCode>0.0%</c:formatCode>
                <c:ptCount val="11"/>
                <c:pt idx="0">
                  <c:v>0.20584926884139482</c:v>
                </c:pt>
                <c:pt idx="1">
                  <c:v>0.19682359614293821</c:v>
                </c:pt>
                <c:pt idx="2">
                  <c:v>0.17064846416382251</c:v>
                </c:pt>
                <c:pt idx="3">
                  <c:v>0.19237336368810476</c:v>
                </c:pt>
                <c:pt idx="4">
                  <c:v>0.20922384701912261</c:v>
                </c:pt>
                <c:pt idx="5">
                  <c:v>0.22675736961451251</c:v>
                </c:pt>
                <c:pt idx="6">
                  <c:v>0.26411865373645177</c:v>
                </c:pt>
                <c:pt idx="7">
                  <c:v>0.24429223744292236</c:v>
                </c:pt>
                <c:pt idx="8">
                  <c:v>0.23569794050343248</c:v>
                </c:pt>
                <c:pt idx="9">
                  <c:v>0.32469775474956825</c:v>
                </c:pt>
                <c:pt idx="10">
                  <c:v>0.33237657864523534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33E-464F-A8A8-CDEF65E97E1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14324352"/>
        <c:axId val="214325888"/>
      </c:barChart>
      <c:catAx>
        <c:axId val="21432435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4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14325888"/>
        <c:crosses val="autoZero"/>
        <c:auto val="1"/>
        <c:lblAlgn val="ctr"/>
        <c:lblOffset val="100"/>
        <c:noMultiLvlLbl val="0"/>
      </c:catAx>
      <c:valAx>
        <c:axId val="214325888"/>
        <c:scaling>
          <c:orientation val="minMax"/>
          <c:max val="1"/>
        </c:scaling>
        <c:delete val="0"/>
        <c:axPos val="t"/>
        <c:majorGridlines>
          <c:spPr>
            <a:ln w="9525" cap="flat" cmpd="sng" algn="ctr">
              <a:solidFill>
                <a:schemeClr val="accent4">
                  <a:lumMod val="60000"/>
                  <a:lumOff val="40000"/>
                  <a:alpha val="20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4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14324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accent4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5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image" Target="../media/image1.png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9.xml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4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4701028</xdr:colOff>
      <xdr:row>5</xdr:row>
      <xdr:rowOff>120650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742428" cy="9144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660400</xdr:colOff>
      <xdr:row>5</xdr:row>
      <xdr:rowOff>145604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99150" cy="93935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146050</xdr:colOff>
      <xdr:row>5</xdr:row>
      <xdr:rowOff>145604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99150" cy="939354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142875</xdr:colOff>
      <xdr:row>7</xdr:row>
      <xdr:rowOff>180975</xdr:rowOff>
    </xdr:from>
    <xdr:to>
      <xdr:col>9</xdr:col>
      <xdr:colOff>657225</xdr:colOff>
      <xdr:row>23</xdr:row>
      <xdr:rowOff>9525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66675</xdr:colOff>
      <xdr:row>22</xdr:row>
      <xdr:rowOff>155575</xdr:rowOff>
    </xdr:from>
    <xdr:to>
      <xdr:col>9</xdr:col>
      <xdr:colOff>685800</xdr:colOff>
      <xdr:row>39</xdr:row>
      <xdr:rowOff>73025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311150</xdr:colOff>
      <xdr:row>5</xdr:row>
      <xdr:rowOff>145604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99150" cy="939354"/>
        </a:xfrm>
        <a:prstGeom prst="rect">
          <a:avLst/>
        </a:prstGeom>
      </xdr:spPr>
    </xdr:pic>
    <xdr:clientData/>
  </xdr:twoCellAnchor>
  <xdr:twoCellAnchor>
    <xdr:from>
      <xdr:col>10</xdr:col>
      <xdr:colOff>38100</xdr:colOff>
      <xdr:row>7</xdr:row>
      <xdr:rowOff>180975</xdr:rowOff>
    </xdr:from>
    <xdr:to>
      <xdr:col>15</xdr:col>
      <xdr:colOff>552450</xdr:colOff>
      <xdr:row>23</xdr:row>
      <xdr:rowOff>9525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11E82FFA-65CA-E455-CCDD-8EC1ADF68D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762000</xdr:colOff>
      <xdr:row>5</xdr:row>
      <xdr:rowOff>145604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99150" cy="939354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660400</xdr:colOff>
      <xdr:row>5</xdr:row>
      <xdr:rowOff>145604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99150" cy="939354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412750</xdr:colOff>
      <xdr:row>5</xdr:row>
      <xdr:rowOff>145604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99150" cy="939354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5</xdr:row>
      <xdr:rowOff>145604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99150" cy="939354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165100</xdr:colOff>
      <xdr:row>5</xdr:row>
      <xdr:rowOff>145604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2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99150" cy="939354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660400</xdr:colOff>
      <xdr:row>5</xdr:row>
      <xdr:rowOff>145604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99150" cy="939354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504825</xdr:colOff>
      <xdr:row>6</xdr:row>
      <xdr:rowOff>145604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99150" cy="9393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6350</xdr:colOff>
      <xdr:row>5</xdr:row>
      <xdr:rowOff>145604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99150" cy="939354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5048250</xdr:colOff>
      <xdr:row>5</xdr:row>
      <xdr:rowOff>145604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99150" cy="939354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5048250</xdr:colOff>
      <xdr:row>5</xdr:row>
      <xdr:rowOff>145604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99150" cy="939354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5048250</xdr:colOff>
      <xdr:row>5</xdr:row>
      <xdr:rowOff>145604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99150" cy="939354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045200" cy="1057275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045200" cy="1057275"/>
        </a:xfrm>
        <a:prstGeom prst="rect">
          <a:avLst/>
        </a:prstGeom>
      </xdr:spPr>
    </xdr:pic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067425" cy="1057275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067425" cy="1057275"/>
        </a:xfrm>
        <a:prstGeom prst="rect">
          <a:avLst/>
        </a:prstGeom>
      </xdr:spPr>
    </xdr:pic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660400</xdr:colOff>
      <xdr:row>5</xdr:row>
      <xdr:rowOff>145604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99150" cy="939354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660400</xdr:colOff>
      <xdr:row>5</xdr:row>
      <xdr:rowOff>145604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99150" cy="939354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660400</xdr:colOff>
      <xdr:row>5</xdr:row>
      <xdr:rowOff>145604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99150" cy="939354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660400</xdr:colOff>
      <xdr:row>5</xdr:row>
      <xdr:rowOff>145604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99150" cy="939354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660400</xdr:colOff>
      <xdr:row>5</xdr:row>
      <xdr:rowOff>145604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99150" cy="93935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400050</xdr:colOff>
      <xdr:row>8</xdr:row>
      <xdr:rowOff>38100</xdr:rowOff>
    </xdr:from>
    <xdr:to>
      <xdr:col>10</xdr:col>
      <xdr:colOff>238125</xdr:colOff>
      <xdr:row>23</xdr:row>
      <xdr:rowOff>95250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660400</xdr:colOff>
      <xdr:row>5</xdr:row>
      <xdr:rowOff>145604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99150" cy="939354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660400</xdr:colOff>
      <xdr:row>5</xdr:row>
      <xdr:rowOff>145604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99150" cy="939354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5</xdr:row>
      <xdr:rowOff>145604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99150" cy="939354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660400</xdr:colOff>
      <xdr:row>5</xdr:row>
      <xdr:rowOff>145604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1E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99150" cy="939354"/>
        </a:xfrm>
        <a:prstGeom prst="rect">
          <a:avLst/>
        </a:prstGeom>
      </xdr:spPr>
    </xdr:pic>
    <xdr:clientData/>
  </xdr:twoCellAnchor>
  <xdr:twoCellAnchor>
    <xdr:from>
      <xdr:col>4</xdr:col>
      <xdr:colOff>336550</xdr:colOff>
      <xdr:row>7</xdr:row>
      <xdr:rowOff>184150</xdr:rowOff>
    </xdr:from>
    <xdr:to>
      <xdr:col>10</xdr:col>
      <xdr:colOff>136525</xdr:colOff>
      <xdr:row>24</xdr:row>
      <xdr:rowOff>47625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1E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311150</xdr:colOff>
      <xdr:row>5</xdr:row>
      <xdr:rowOff>145604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99150" cy="939354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311150</xdr:colOff>
      <xdr:row>5</xdr:row>
      <xdr:rowOff>145604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99150" cy="939354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222250</xdr:colOff>
      <xdr:row>5</xdr:row>
      <xdr:rowOff>145604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99150" cy="939354"/>
        </a:xfrm>
        <a:prstGeom prst="rect">
          <a:avLst/>
        </a:prstGeom>
      </xdr:spPr>
    </xdr:pic>
    <xdr:clientData/>
  </xdr:twoCellAnchor>
  <xdr:twoCellAnchor>
    <xdr:from>
      <xdr:col>1</xdr:col>
      <xdr:colOff>860425</xdr:colOff>
      <xdr:row>17</xdr:row>
      <xdr:rowOff>152400</xdr:rowOff>
    </xdr:from>
    <xdr:to>
      <xdr:col>7</xdr:col>
      <xdr:colOff>28575</xdr:colOff>
      <xdr:row>35</xdr:row>
      <xdr:rowOff>34925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2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184150</xdr:colOff>
      <xdr:row>5</xdr:row>
      <xdr:rowOff>145604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99150" cy="939354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44450</xdr:colOff>
      <xdr:row>5</xdr:row>
      <xdr:rowOff>145604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99150" cy="939354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44450</xdr:colOff>
      <xdr:row>5</xdr:row>
      <xdr:rowOff>145604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99150" cy="939354"/>
        </a:xfrm>
        <a:prstGeom prst="rect">
          <a:avLst/>
        </a:prstGeom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44450</xdr:colOff>
      <xdr:row>5</xdr:row>
      <xdr:rowOff>145604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99150" cy="93935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368300</xdr:colOff>
      <xdr:row>5</xdr:row>
      <xdr:rowOff>145604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99150" cy="939354"/>
        </a:xfrm>
        <a:prstGeom prst="rect">
          <a:avLst/>
        </a:prstGeom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5</xdr:row>
      <xdr:rowOff>145604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99150" cy="939354"/>
        </a:xfrm>
        <a:prstGeom prst="rect">
          <a:avLst/>
        </a:prstGeom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412750</xdr:colOff>
      <xdr:row>5</xdr:row>
      <xdr:rowOff>145604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99150" cy="939354"/>
        </a:xfrm>
        <a:prstGeom prst="rect">
          <a:avLst/>
        </a:prstGeom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5</xdr:row>
      <xdr:rowOff>145604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667375" cy="955229"/>
        </a:xfrm>
        <a:prstGeom prst="rect">
          <a:avLst/>
        </a:prstGeom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615950</xdr:colOff>
      <xdr:row>5</xdr:row>
      <xdr:rowOff>145604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2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99150" cy="939354"/>
        </a:xfrm>
        <a:prstGeom prst="rect">
          <a:avLst/>
        </a:prstGeom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660400</xdr:colOff>
      <xdr:row>5</xdr:row>
      <xdr:rowOff>145604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2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99150" cy="939354"/>
        </a:xfrm>
        <a:prstGeom prst="rect">
          <a:avLst/>
        </a:prstGeom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311150</xdr:colOff>
      <xdr:row>5</xdr:row>
      <xdr:rowOff>145604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2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99150" cy="939354"/>
        </a:xfrm>
        <a:prstGeom prst="rect">
          <a:avLst/>
        </a:prstGeom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311150</xdr:colOff>
      <xdr:row>5</xdr:row>
      <xdr:rowOff>145604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2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99150" cy="939354"/>
        </a:xfrm>
        <a:prstGeom prst="rect">
          <a:avLst/>
        </a:prstGeom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311150</xdr:colOff>
      <xdr:row>5</xdr:row>
      <xdr:rowOff>145604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2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99150" cy="939354"/>
        </a:xfrm>
        <a:prstGeom prst="rect">
          <a:avLst/>
        </a:prstGeom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615950</xdr:colOff>
      <xdr:row>5</xdr:row>
      <xdr:rowOff>145604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2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99150" cy="939354"/>
        </a:xfrm>
        <a:prstGeom prst="rect">
          <a:avLst/>
        </a:prstGeom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412750</xdr:colOff>
      <xdr:row>5</xdr:row>
      <xdr:rowOff>145604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3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99150" cy="93935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5</xdr:row>
      <xdr:rowOff>145604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99150" cy="939354"/>
        </a:xfrm>
        <a:prstGeom prst="rect">
          <a:avLst/>
        </a:prstGeom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742950</xdr:colOff>
      <xdr:row>5</xdr:row>
      <xdr:rowOff>145604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3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99150" cy="939354"/>
        </a:xfrm>
        <a:prstGeom prst="rect">
          <a:avLst/>
        </a:prstGeom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412750</xdr:colOff>
      <xdr:row>5</xdr:row>
      <xdr:rowOff>145604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3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99150" cy="939354"/>
        </a:xfrm>
        <a:prstGeom prst="rect">
          <a:avLst/>
        </a:prstGeom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742950</xdr:colOff>
      <xdr:row>5</xdr:row>
      <xdr:rowOff>145604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3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99150" cy="939354"/>
        </a:xfrm>
        <a:prstGeom prst="rect">
          <a:avLst/>
        </a:prstGeom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196850</xdr:colOff>
      <xdr:row>5</xdr:row>
      <xdr:rowOff>145604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3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99150" cy="939354"/>
        </a:xfrm>
        <a:prstGeom prst="rect">
          <a:avLst/>
        </a:prstGeom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660400</xdr:colOff>
      <xdr:row>5</xdr:row>
      <xdr:rowOff>145604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3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99150" cy="939354"/>
        </a:xfrm>
        <a:prstGeom prst="rect">
          <a:avLst/>
        </a:prstGeom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514350</xdr:colOff>
      <xdr:row>5</xdr:row>
      <xdr:rowOff>145604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3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99150" cy="939354"/>
        </a:xfrm>
        <a:prstGeom prst="rect">
          <a:avLst/>
        </a:prstGeom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660400</xdr:colOff>
      <xdr:row>5</xdr:row>
      <xdr:rowOff>145604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3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99150" cy="939354"/>
        </a:xfrm>
        <a:prstGeom prst="rect">
          <a:avLst/>
        </a:prstGeom>
      </xdr:spPr>
    </xdr:pic>
    <xdr:clientData/>
  </xdr:twoCellAnchor>
  <xdr:twoCellAnchor>
    <xdr:from>
      <xdr:col>5</xdr:col>
      <xdr:colOff>361950</xdr:colOff>
      <xdr:row>5</xdr:row>
      <xdr:rowOff>139700</xdr:rowOff>
    </xdr:from>
    <xdr:to>
      <xdr:col>11</xdr:col>
      <xdr:colOff>161925</xdr:colOff>
      <xdr:row>22</xdr:row>
      <xdr:rowOff>3175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3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660400</xdr:colOff>
      <xdr:row>5</xdr:row>
      <xdr:rowOff>145604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3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99150" cy="939354"/>
        </a:xfrm>
        <a:prstGeom prst="rect">
          <a:avLst/>
        </a:prstGeom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368300</xdr:colOff>
      <xdr:row>5</xdr:row>
      <xdr:rowOff>145604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3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99150" cy="939354"/>
        </a:xfrm>
        <a:prstGeom prst="rect">
          <a:avLst/>
        </a:prstGeom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44450</xdr:colOff>
      <xdr:row>5</xdr:row>
      <xdr:rowOff>145604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3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99150" cy="93935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485775</xdr:colOff>
      <xdr:row>8</xdr:row>
      <xdr:rowOff>47625</xdr:rowOff>
    </xdr:from>
    <xdr:to>
      <xdr:col>10</xdr:col>
      <xdr:colOff>485775</xdr:colOff>
      <xdr:row>25</xdr:row>
      <xdr:rowOff>38100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660400</xdr:colOff>
      <xdr:row>5</xdr:row>
      <xdr:rowOff>145604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99150" cy="939354"/>
        </a:xfrm>
        <a:prstGeom prst="rect">
          <a:avLst/>
        </a:prstGeom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44450</xdr:colOff>
      <xdr:row>5</xdr:row>
      <xdr:rowOff>145604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3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99150" cy="939354"/>
        </a:xfrm>
        <a:prstGeom prst="rect">
          <a:avLst/>
        </a:prstGeom>
      </xdr:spPr>
    </xdr:pic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44450</xdr:colOff>
      <xdr:row>5</xdr:row>
      <xdr:rowOff>145604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3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99150" cy="939354"/>
        </a:xfrm>
        <a:prstGeom prst="rect">
          <a:avLst/>
        </a:prstGeom>
      </xdr:spPr>
    </xdr:pic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44450</xdr:colOff>
      <xdr:row>5</xdr:row>
      <xdr:rowOff>145604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3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99150" cy="939354"/>
        </a:xfrm>
        <a:prstGeom prst="rect">
          <a:avLst/>
        </a:prstGeom>
      </xdr:spPr>
    </xdr:pic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5657850</xdr:colOff>
      <xdr:row>5</xdr:row>
      <xdr:rowOff>145604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3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99150" cy="939354"/>
        </a:xfrm>
        <a:prstGeom prst="rect">
          <a:avLst/>
        </a:prstGeom>
      </xdr:spPr>
    </xdr:pic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139700</xdr:colOff>
      <xdr:row>24</xdr:row>
      <xdr:rowOff>79374</xdr:rowOff>
    </xdr:from>
    <xdr:to>
      <xdr:col>6</xdr:col>
      <xdr:colOff>0</xdr:colOff>
      <xdr:row>45</xdr:row>
      <xdr:rowOff>31750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4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406400</xdr:colOff>
      <xdr:row>5</xdr:row>
      <xdr:rowOff>145604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4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99150" cy="939354"/>
        </a:xfrm>
        <a:prstGeom prst="rect">
          <a:avLst/>
        </a:prstGeom>
      </xdr:spPr>
    </xdr:pic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406400</xdr:colOff>
      <xdr:row>5</xdr:row>
      <xdr:rowOff>145604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4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99150" cy="939354"/>
        </a:xfrm>
        <a:prstGeom prst="rect">
          <a:avLst/>
        </a:prstGeom>
      </xdr:spPr>
    </xdr:pic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660400</xdr:colOff>
      <xdr:row>5</xdr:row>
      <xdr:rowOff>145604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4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99150" cy="939354"/>
        </a:xfrm>
        <a:prstGeom prst="rect">
          <a:avLst/>
        </a:prstGeom>
      </xdr:spPr>
    </xdr:pic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723900</xdr:colOff>
      <xdr:row>17</xdr:row>
      <xdr:rowOff>104775</xdr:rowOff>
    </xdr:from>
    <xdr:to>
      <xdr:col>13</xdr:col>
      <xdr:colOff>419100</xdr:colOff>
      <xdr:row>32</xdr:row>
      <xdr:rowOff>19050</xdr:rowOff>
    </xdr:to>
    <xdr:graphicFrame macro="">
      <xdr:nvGraphicFramePr>
        <xdr:cNvPr id="23105717" name="2 Gráfico">
          <a:extLst>
            <a:ext uri="{FF2B5EF4-FFF2-40B4-BE49-F238E27FC236}">
              <a16:creationId xmlns:a16="http://schemas.microsoft.com/office/drawing/2014/main" id="{00000000-0008-0000-4300-0000B59060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733425</xdr:colOff>
      <xdr:row>1</xdr:row>
      <xdr:rowOff>28575</xdr:rowOff>
    </xdr:from>
    <xdr:to>
      <xdr:col>13</xdr:col>
      <xdr:colOff>295275</xdr:colOff>
      <xdr:row>16</xdr:row>
      <xdr:rowOff>28575</xdr:rowOff>
    </xdr:to>
    <xdr:graphicFrame macro="">
      <xdr:nvGraphicFramePr>
        <xdr:cNvPr id="23105718" name="3 Gráfico">
          <a:extLst>
            <a:ext uri="{FF2B5EF4-FFF2-40B4-BE49-F238E27FC236}">
              <a16:creationId xmlns:a16="http://schemas.microsoft.com/office/drawing/2014/main" id="{00000000-0008-0000-4300-0000B69060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542925</xdr:colOff>
      <xdr:row>1</xdr:row>
      <xdr:rowOff>19050</xdr:rowOff>
    </xdr:from>
    <xdr:to>
      <xdr:col>6</xdr:col>
      <xdr:colOff>609600</xdr:colOff>
      <xdr:row>15</xdr:row>
      <xdr:rowOff>38100</xdr:rowOff>
    </xdr:to>
    <xdr:graphicFrame macro="">
      <xdr:nvGraphicFramePr>
        <xdr:cNvPr id="23105719" name="2 Gráfico">
          <a:extLst>
            <a:ext uri="{FF2B5EF4-FFF2-40B4-BE49-F238E27FC236}">
              <a16:creationId xmlns:a16="http://schemas.microsoft.com/office/drawing/2014/main" id="{00000000-0008-0000-4300-0000B79060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18</xdr:row>
      <xdr:rowOff>0</xdr:rowOff>
    </xdr:from>
    <xdr:to>
      <xdr:col>6</xdr:col>
      <xdr:colOff>466725</xdr:colOff>
      <xdr:row>32</xdr:row>
      <xdr:rowOff>123825</xdr:rowOff>
    </xdr:to>
    <xdr:graphicFrame macro="">
      <xdr:nvGraphicFramePr>
        <xdr:cNvPr id="23105720" name="2 Gráfico">
          <a:extLst>
            <a:ext uri="{FF2B5EF4-FFF2-40B4-BE49-F238E27FC236}">
              <a16:creationId xmlns:a16="http://schemas.microsoft.com/office/drawing/2014/main" id="{00000000-0008-0000-4300-0000B89060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311150</xdr:colOff>
      <xdr:row>5</xdr:row>
      <xdr:rowOff>145604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99150" cy="93935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311150</xdr:colOff>
      <xdr:row>5</xdr:row>
      <xdr:rowOff>145604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99150" cy="93935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660400</xdr:colOff>
      <xdr:row>5</xdr:row>
      <xdr:rowOff>145604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99150" cy="9393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Aspecto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boe.es/eli/es/o/2008/02/20/eha451/con" TargetMode="External"/><Relationship Id="rId4" Type="http://schemas.openxmlformats.org/officeDocument/2006/relationships/vmlDrawing" Target="../drawings/vmlDrawing2.v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0.xml"/><Relationship Id="rId2" Type="http://schemas.openxmlformats.org/officeDocument/2006/relationships/printerSettings" Target="../printerSettings/printerSettings20.bin"/><Relationship Id="rId1" Type="http://schemas.openxmlformats.org/officeDocument/2006/relationships/hyperlink" Target="http://trade.ec.europa.eu/tradehelp/es/sistema-de-clasificacion-de-produtos-da-ue" TargetMode="Externa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1.xml"/><Relationship Id="rId2" Type="http://schemas.openxmlformats.org/officeDocument/2006/relationships/printerSettings" Target="../printerSettings/printerSettings21.bin"/><Relationship Id="rId1" Type="http://schemas.openxmlformats.org/officeDocument/2006/relationships/hyperlink" Target="http://trade.ec.europa.eu/tradehelp/es/sistema-de-clasificacion-de-produtos-da-ue" TargetMode="Externa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2.xml"/><Relationship Id="rId2" Type="http://schemas.openxmlformats.org/officeDocument/2006/relationships/printerSettings" Target="../printerSettings/printerSettings22.bin"/><Relationship Id="rId1" Type="http://schemas.openxmlformats.org/officeDocument/2006/relationships/hyperlink" Target="https://www.ine.es/daco/daco42/clasificaciones/cnae09/cnae_2009_rd.pdf" TargetMode="Externa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ine.es/daco/daco42/clasificaciones/cnae09/cnae_2009_rd.pdf" TargetMode="External"/><Relationship Id="rId4" Type="http://schemas.openxmlformats.org/officeDocument/2006/relationships/vmlDrawing" Target="../drawings/vmlDrawing4.vml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ine.es/daco/daco42/clasificaciones/cnae09/cnae_2009_rd.pdf" TargetMode="External"/><Relationship Id="rId4" Type="http://schemas.openxmlformats.org/officeDocument/2006/relationships/vmlDrawing" Target="../drawings/vmlDrawing5.vml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eur-lex.europa.eu/legal-content/ES/TXT/PDF/?uri=CELEX:32003H0361&amp;from=LT" TargetMode="External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7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00B050"/>
  </sheetPr>
  <dimension ref="B2:E155"/>
  <sheetViews>
    <sheetView tabSelected="1" zoomScaleNormal="100" workbookViewId="0">
      <selection activeCell="I8" sqref="I8"/>
    </sheetView>
  </sheetViews>
  <sheetFormatPr baseColWidth="10" defaultColWidth="11.42578125" defaultRowHeight="12.75"/>
  <cols>
    <col min="1" max="1" width="3.42578125" style="1" customWidth="1"/>
    <col min="2" max="2" width="11.42578125" style="1"/>
    <col min="3" max="3" width="85.42578125" style="1" bestFit="1" customWidth="1"/>
    <col min="4" max="16384" width="11.42578125" style="1"/>
  </cols>
  <sheetData>
    <row r="2" spans="2:3" ht="12.75" customHeight="1"/>
    <row r="3" spans="2:3" ht="12.75" customHeight="1"/>
    <row r="4" spans="2:3" ht="12.75" customHeight="1"/>
    <row r="5" spans="2:3" ht="12.75" customHeight="1"/>
    <row r="6" spans="2:3" ht="12.75" customHeight="1"/>
    <row r="7" spans="2:3" s="2" customFormat="1" ht="12.6" customHeight="1"/>
    <row r="8" spans="2:3" s="4" customFormat="1" ht="15.95" customHeight="1">
      <c r="B8" s="15" t="s">
        <v>408</v>
      </c>
      <c r="C8" s="9"/>
    </row>
    <row r="9" spans="2:3" s="2" customFormat="1" ht="12.6" customHeight="1"/>
    <row r="10" spans="2:3" s="2" customFormat="1">
      <c r="B10" s="88" t="s">
        <v>565</v>
      </c>
      <c r="C10" s="89" t="s">
        <v>9</v>
      </c>
    </row>
    <row r="11" spans="2:3" s="2" customFormat="1" ht="11.25">
      <c r="B11" s="8"/>
      <c r="C11" s="8"/>
    </row>
    <row r="12" spans="2:3" s="2" customFormat="1" ht="15">
      <c r="B12" s="9" t="s">
        <v>35</v>
      </c>
      <c r="C12" s="8"/>
    </row>
    <row r="13" spans="2:3" s="2" customFormat="1" ht="12">
      <c r="B13" s="11"/>
      <c r="C13" s="11"/>
    </row>
    <row r="14" spans="2:3" s="2" customFormat="1" ht="12">
      <c r="B14" s="206">
        <v>1</v>
      </c>
      <c r="C14" s="207" t="s">
        <v>331</v>
      </c>
    </row>
    <row r="15" spans="2:3" s="2" customFormat="1" ht="12">
      <c r="B15" s="208"/>
      <c r="C15" s="199"/>
    </row>
    <row r="16" spans="2:3" s="2" customFormat="1" ht="12">
      <c r="B16" s="206">
        <v>2</v>
      </c>
      <c r="C16" s="207" t="s">
        <v>205</v>
      </c>
    </row>
    <row r="17" spans="2:3" s="2" customFormat="1" ht="12">
      <c r="B17" s="199"/>
      <c r="C17" s="199"/>
    </row>
    <row r="18" spans="2:3" s="2" customFormat="1" ht="12">
      <c r="B18" s="206">
        <v>3</v>
      </c>
      <c r="C18" s="207" t="s">
        <v>204</v>
      </c>
    </row>
    <row r="19" spans="2:3" s="2" customFormat="1" ht="12">
      <c r="B19" s="199"/>
      <c r="C19" s="199"/>
    </row>
    <row r="20" spans="2:3" s="2" customFormat="1" ht="12">
      <c r="B20" s="206">
        <v>4</v>
      </c>
      <c r="C20" s="211" t="s">
        <v>203</v>
      </c>
    </row>
    <row r="21" spans="2:3" s="2" customFormat="1" ht="12">
      <c r="B21" s="199"/>
      <c r="C21" s="199"/>
    </row>
    <row r="22" spans="2:3" s="2" customFormat="1" ht="12">
      <c r="B22" s="206">
        <v>5</v>
      </c>
      <c r="C22" s="207" t="s">
        <v>383</v>
      </c>
    </row>
    <row r="23" spans="2:3" s="2" customFormat="1" ht="12">
      <c r="B23" s="208"/>
      <c r="C23" s="199"/>
    </row>
    <row r="24" spans="2:3" s="2" customFormat="1" ht="12">
      <c r="B24" s="206">
        <v>6</v>
      </c>
      <c r="C24" s="207" t="s">
        <v>412</v>
      </c>
    </row>
    <row r="25" spans="2:3" s="2" customFormat="1" ht="12">
      <c r="B25" s="208"/>
      <c r="C25" s="199"/>
    </row>
    <row r="26" spans="2:3" s="2" customFormat="1" ht="12">
      <c r="B26" s="206">
        <v>7</v>
      </c>
      <c r="C26" s="207" t="s">
        <v>402</v>
      </c>
    </row>
    <row r="27" spans="2:3" s="2" customFormat="1" ht="12">
      <c r="B27" s="208"/>
      <c r="C27" s="199"/>
    </row>
    <row r="28" spans="2:3" s="2" customFormat="1" ht="12">
      <c r="B28" s="206">
        <v>8</v>
      </c>
      <c r="C28" s="207" t="s">
        <v>376</v>
      </c>
    </row>
    <row r="29" spans="2:3" s="2" customFormat="1" ht="12">
      <c r="B29" s="208"/>
      <c r="C29" s="199"/>
    </row>
    <row r="30" spans="2:3" s="2" customFormat="1" ht="12">
      <c r="B30" s="206">
        <v>9</v>
      </c>
      <c r="C30" s="207" t="s">
        <v>508</v>
      </c>
    </row>
    <row r="31" spans="2:3">
      <c r="B31" s="208"/>
      <c r="C31" s="199"/>
    </row>
    <row r="32" spans="2:3" s="2" customFormat="1" ht="12">
      <c r="B32" s="206">
        <v>10</v>
      </c>
      <c r="C32" s="207" t="s">
        <v>510</v>
      </c>
    </row>
    <row r="33" spans="2:3">
      <c r="B33" s="208"/>
      <c r="C33" s="199"/>
    </row>
    <row r="34" spans="2:3" s="2" customFormat="1" ht="12">
      <c r="B34" s="206">
        <v>11</v>
      </c>
      <c r="C34" s="207" t="s">
        <v>90</v>
      </c>
    </row>
    <row r="35" spans="2:3">
      <c r="B35" s="208"/>
      <c r="C35" s="199"/>
    </row>
    <row r="36" spans="2:3" s="2" customFormat="1" ht="12">
      <c r="B36" s="206">
        <v>12</v>
      </c>
      <c r="C36" s="207" t="s">
        <v>100</v>
      </c>
    </row>
    <row r="37" spans="2:3">
      <c r="B37" s="208"/>
      <c r="C37" s="199"/>
    </row>
    <row r="38" spans="2:3" s="2" customFormat="1" ht="12">
      <c r="B38" s="206">
        <v>13</v>
      </c>
      <c r="C38" s="207" t="s">
        <v>104</v>
      </c>
    </row>
    <row r="39" spans="2:3">
      <c r="B39" s="208"/>
      <c r="C39" s="199"/>
    </row>
    <row r="40" spans="2:3" s="2" customFormat="1" ht="12">
      <c r="B40" s="206">
        <v>14</v>
      </c>
      <c r="C40" s="207" t="s">
        <v>108</v>
      </c>
    </row>
    <row r="41" spans="2:3">
      <c r="B41" s="208"/>
      <c r="C41" s="199"/>
    </row>
    <row r="42" spans="2:3" s="2" customFormat="1" ht="12">
      <c r="B42" s="206">
        <v>15</v>
      </c>
      <c r="C42" s="207" t="s">
        <v>109</v>
      </c>
    </row>
    <row r="43" spans="2:3" s="2" customFormat="1" ht="12">
      <c r="B43" s="209"/>
      <c r="C43" s="210"/>
    </row>
    <row r="44" spans="2:3">
      <c r="B44" s="206">
        <v>16</v>
      </c>
      <c r="C44" s="211" t="s">
        <v>265</v>
      </c>
    </row>
    <row r="45" spans="2:3">
      <c r="B45" s="201"/>
      <c r="C45" s="203"/>
    </row>
    <row r="46" spans="2:3">
      <c r="B46" s="201"/>
      <c r="C46" s="203"/>
    </row>
    <row r="47" spans="2:3" s="2" customFormat="1" ht="15">
      <c r="B47" s="9" t="s">
        <v>110</v>
      </c>
      <c r="C47" s="204"/>
    </row>
    <row r="48" spans="2:3" s="2" customFormat="1" ht="12">
      <c r="B48" s="8"/>
      <c r="C48" s="204"/>
    </row>
    <row r="49" spans="2:3" s="2" customFormat="1" ht="12">
      <c r="B49" s="206">
        <v>17</v>
      </c>
      <c r="C49" s="211" t="s">
        <v>212</v>
      </c>
    </row>
    <row r="50" spans="2:3">
      <c r="B50" s="208"/>
      <c r="C50" s="199"/>
    </row>
    <row r="51" spans="2:3" s="2" customFormat="1" ht="12">
      <c r="B51" s="206">
        <v>18</v>
      </c>
      <c r="C51" s="211" t="s">
        <v>520</v>
      </c>
    </row>
    <row r="52" spans="2:3">
      <c r="B52" s="208"/>
      <c r="C52" s="199"/>
    </row>
    <row r="53" spans="2:3" s="2" customFormat="1" ht="12">
      <c r="B53" s="206">
        <v>19</v>
      </c>
      <c r="C53" s="211" t="s">
        <v>380</v>
      </c>
    </row>
    <row r="54" spans="2:3">
      <c r="B54" s="208"/>
      <c r="C54" s="199"/>
    </row>
    <row r="55" spans="2:3" s="2" customFormat="1" ht="12">
      <c r="B55" s="206">
        <v>20</v>
      </c>
      <c r="C55" s="211" t="s">
        <v>381</v>
      </c>
    </row>
    <row r="56" spans="2:3">
      <c r="B56" s="208"/>
      <c r="C56" s="199"/>
    </row>
    <row r="57" spans="2:3" s="2" customFormat="1" ht="12">
      <c r="B57" s="206">
        <v>21</v>
      </c>
      <c r="C57" s="211" t="s">
        <v>382</v>
      </c>
    </row>
    <row r="58" spans="2:3">
      <c r="B58" s="208"/>
      <c r="C58" s="199"/>
    </row>
    <row r="59" spans="2:3" s="2" customFormat="1" ht="12">
      <c r="B59" s="206">
        <v>22</v>
      </c>
      <c r="C59" s="211" t="s">
        <v>525</v>
      </c>
    </row>
    <row r="60" spans="2:3">
      <c r="B60" s="208"/>
      <c r="C60" s="199"/>
    </row>
    <row r="61" spans="2:3" s="2" customFormat="1" ht="12">
      <c r="B61" s="206">
        <v>23</v>
      </c>
      <c r="C61" s="211" t="s">
        <v>527</v>
      </c>
    </row>
    <row r="62" spans="2:3">
      <c r="B62" s="208"/>
      <c r="C62" s="199"/>
    </row>
    <row r="63" spans="2:3" s="2" customFormat="1" ht="12">
      <c r="B63" s="206">
        <v>24</v>
      </c>
      <c r="C63" s="211" t="s">
        <v>121</v>
      </c>
    </row>
    <row r="64" spans="2:3">
      <c r="B64" s="208"/>
      <c r="C64" s="199"/>
    </row>
    <row r="65" spans="2:3" s="2" customFormat="1" ht="12">
      <c r="B65" s="206">
        <v>25</v>
      </c>
      <c r="C65" s="211" t="s">
        <v>213</v>
      </c>
    </row>
    <row r="66" spans="2:3">
      <c r="B66" s="208"/>
      <c r="C66" s="199"/>
    </row>
    <row r="67" spans="2:3" s="2" customFormat="1" ht="12">
      <c r="B67" s="206">
        <v>26</v>
      </c>
      <c r="C67" s="211" t="s">
        <v>214</v>
      </c>
    </row>
    <row r="68" spans="2:3">
      <c r="B68" s="208"/>
      <c r="C68" s="199"/>
    </row>
    <row r="69" spans="2:3" s="2" customFormat="1" ht="12">
      <c r="B69" s="206">
        <v>27</v>
      </c>
      <c r="C69" s="211" t="s">
        <v>124</v>
      </c>
    </row>
    <row r="70" spans="2:3">
      <c r="B70" s="208"/>
      <c r="C70" s="199"/>
    </row>
    <row r="71" spans="2:3" s="2" customFormat="1" ht="12">
      <c r="B71" s="206">
        <v>28</v>
      </c>
      <c r="C71" s="211" t="s">
        <v>132</v>
      </c>
    </row>
    <row r="72" spans="2:3">
      <c r="B72" s="208"/>
      <c r="C72" s="199"/>
    </row>
    <row r="73" spans="2:3" s="2" customFormat="1" ht="12">
      <c r="B73" s="206">
        <v>29</v>
      </c>
      <c r="C73" s="211" t="s">
        <v>194</v>
      </c>
    </row>
    <row r="74" spans="2:3">
      <c r="B74" s="208"/>
      <c r="C74" s="199"/>
    </row>
    <row r="75" spans="2:3" s="2" customFormat="1" ht="12">
      <c r="B75" s="206">
        <v>30</v>
      </c>
      <c r="C75" s="211" t="s">
        <v>407</v>
      </c>
    </row>
    <row r="76" spans="2:3">
      <c r="B76" s="208"/>
      <c r="C76" s="199"/>
    </row>
    <row r="77" spans="2:3" s="2" customFormat="1" ht="12">
      <c r="B77" s="206">
        <v>31</v>
      </c>
      <c r="C77" s="211" t="s">
        <v>199</v>
      </c>
    </row>
    <row r="78" spans="2:3">
      <c r="B78" s="208"/>
      <c r="C78" s="199"/>
    </row>
    <row r="79" spans="2:3" s="2" customFormat="1" ht="12">
      <c r="B79" s="206">
        <v>32</v>
      </c>
      <c r="C79" s="211" t="s">
        <v>198</v>
      </c>
    </row>
    <row r="80" spans="2:3">
      <c r="B80" s="208"/>
      <c r="C80" s="199"/>
    </row>
    <row r="81" spans="2:3" s="2" customFormat="1" ht="12">
      <c r="B81" s="206">
        <v>33</v>
      </c>
      <c r="C81" s="211" t="s">
        <v>417</v>
      </c>
    </row>
    <row r="82" spans="2:3">
      <c r="B82" s="208"/>
      <c r="C82" s="199"/>
    </row>
    <row r="83" spans="2:3" s="2" customFormat="1" ht="12">
      <c r="B83" s="206">
        <v>34</v>
      </c>
      <c r="C83" s="211" t="s">
        <v>612</v>
      </c>
    </row>
    <row r="84" spans="2:3">
      <c r="B84" s="208"/>
      <c r="C84" s="199"/>
    </row>
    <row r="85" spans="2:3" s="2" customFormat="1" ht="12">
      <c r="B85" s="206">
        <v>35</v>
      </c>
      <c r="C85" s="211" t="s">
        <v>418</v>
      </c>
    </row>
    <row r="86" spans="2:3">
      <c r="B86" s="208"/>
      <c r="C86" s="199"/>
    </row>
    <row r="87" spans="2:3" s="2" customFormat="1" ht="12">
      <c r="B87" s="206">
        <v>36</v>
      </c>
      <c r="C87" s="211" t="s">
        <v>419</v>
      </c>
    </row>
    <row r="88" spans="2:3">
      <c r="B88" s="208"/>
      <c r="C88" s="199"/>
    </row>
    <row r="89" spans="2:3" s="2" customFormat="1" ht="12">
      <c r="B89" s="206">
        <v>37</v>
      </c>
      <c r="C89" s="211" t="s">
        <v>420</v>
      </c>
    </row>
    <row r="90" spans="2:3">
      <c r="B90" s="208"/>
      <c r="C90" s="199"/>
    </row>
    <row r="91" spans="2:3" s="2" customFormat="1" ht="12">
      <c r="B91" s="206">
        <v>38</v>
      </c>
      <c r="C91" s="211" t="s">
        <v>421</v>
      </c>
    </row>
    <row r="92" spans="2:3">
      <c r="B92" s="208"/>
      <c r="C92" s="199"/>
    </row>
    <row r="93" spans="2:3" s="2" customFormat="1" ht="12">
      <c r="B93" s="206">
        <v>39</v>
      </c>
      <c r="C93" s="211" t="s">
        <v>220</v>
      </c>
    </row>
    <row r="94" spans="2:3">
      <c r="B94" s="208"/>
      <c r="C94" s="199"/>
    </row>
    <row r="95" spans="2:3" s="2" customFormat="1" ht="12">
      <c r="B95" s="206">
        <v>40</v>
      </c>
      <c r="C95" s="211" t="s">
        <v>219</v>
      </c>
    </row>
    <row r="96" spans="2:3">
      <c r="B96" s="208"/>
      <c r="C96" s="199"/>
    </row>
    <row r="97" spans="2:5" s="2" customFormat="1" ht="12">
      <c r="B97" s="206">
        <v>41</v>
      </c>
      <c r="C97" s="211" t="s">
        <v>246</v>
      </c>
    </row>
    <row r="98" spans="2:5">
      <c r="B98" s="208"/>
      <c r="C98" s="199"/>
    </row>
    <row r="99" spans="2:5" s="2" customFormat="1" ht="12">
      <c r="B99" s="206">
        <v>42</v>
      </c>
      <c r="C99" s="211" t="s">
        <v>250</v>
      </c>
    </row>
    <row r="100" spans="2:5">
      <c r="B100" s="208"/>
      <c r="C100" s="199"/>
    </row>
    <row r="101" spans="2:5" s="2" customFormat="1" ht="12">
      <c r="B101" s="206">
        <v>43</v>
      </c>
      <c r="C101" s="211" t="s">
        <v>384</v>
      </c>
    </row>
    <row r="102" spans="2:5">
      <c r="B102" s="10"/>
      <c r="C102" s="11"/>
    </row>
    <row r="103" spans="2:5">
      <c r="B103" s="10"/>
      <c r="C103" s="11"/>
    </row>
    <row r="104" spans="2:5" s="2" customFormat="1" ht="15">
      <c r="B104" s="9" t="s">
        <v>266</v>
      </c>
      <c r="C104" s="8"/>
    </row>
    <row r="105" spans="2:5">
      <c r="B105" s="10"/>
      <c r="C105" s="11"/>
    </row>
    <row r="106" spans="2:5" s="2" customFormat="1" ht="12">
      <c r="B106" s="206">
        <v>44</v>
      </c>
      <c r="C106" s="207" t="s">
        <v>267</v>
      </c>
    </row>
    <row r="107" spans="2:5">
      <c r="B107" s="208"/>
      <c r="C107" s="199"/>
      <c r="E107" s="2"/>
    </row>
    <row r="108" spans="2:5" s="2" customFormat="1" ht="12">
      <c r="B108" s="206">
        <v>45</v>
      </c>
      <c r="C108" s="207" t="s">
        <v>278</v>
      </c>
    </row>
    <row r="109" spans="2:5">
      <c r="B109" s="199"/>
      <c r="C109" s="199"/>
      <c r="E109" s="2"/>
    </row>
    <row r="110" spans="2:5" s="2" customFormat="1" ht="12">
      <c r="B110" s="206">
        <v>46</v>
      </c>
      <c r="C110" s="207" t="s">
        <v>279</v>
      </c>
    </row>
    <row r="111" spans="2:5">
      <c r="B111" s="208"/>
      <c r="C111" s="199"/>
      <c r="E111" s="2"/>
    </row>
    <row r="112" spans="2:5" s="2" customFormat="1" ht="12">
      <c r="B112" s="206">
        <v>47</v>
      </c>
      <c r="C112" s="207" t="s">
        <v>395</v>
      </c>
    </row>
    <row r="113" spans="2:5">
      <c r="B113" s="10"/>
      <c r="C113" s="11"/>
      <c r="E113" s="2"/>
    </row>
    <row r="114" spans="2:5" s="2" customFormat="1" ht="15">
      <c r="B114" s="9" t="s">
        <v>289</v>
      </c>
      <c r="C114" s="8"/>
    </row>
    <row r="115" spans="2:5" s="2" customFormat="1" ht="15">
      <c r="B115" s="9"/>
      <c r="C115" s="8"/>
    </row>
    <row r="116" spans="2:5" s="2" customFormat="1" ht="12">
      <c r="B116" s="206">
        <v>48</v>
      </c>
      <c r="C116" s="207" t="s">
        <v>461</v>
      </c>
    </row>
    <row r="117" spans="2:5">
      <c r="B117" s="208"/>
      <c r="C117" s="199"/>
    </row>
    <row r="118" spans="2:5" s="2" customFormat="1" ht="12">
      <c r="B118" s="206">
        <v>49</v>
      </c>
      <c r="C118" s="207" t="s">
        <v>290</v>
      </c>
    </row>
    <row r="119" spans="2:5">
      <c r="B119" s="208"/>
      <c r="C119" s="199"/>
    </row>
    <row r="120" spans="2:5" s="2" customFormat="1" ht="12">
      <c r="B120" s="206">
        <v>50</v>
      </c>
      <c r="C120" s="207" t="s">
        <v>375</v>
      </c>
    </row>
    <row r="121" spans="2:5">
      <c r="B121" s="208"/>
      <c r="C121" s="199"/>
    </row>
    <row r="122" spans="2:5" s="2" customFormat="1" ht="12">
      <c r="B122" s="206">
        <v>51</v>
      </c>
      <c r="C122" s="207" t="s">
        <v>306</v>
      </c>
    </row>
    <row r="123" spans="2:5">
      <c r="B123" s="208"/>
      <c r="C123" s="199"/>
    </row>
    <row r="124" spans="2:5" s="2" customFormat="1" ht="12">
      <c r="B124" s="206">
        <v>52</v>
      </c>
      <c r="C124" s="207" t="s">
        <v>297</v>
      </c>
    </row>
    <row r="125" spans="2:5">
      <c r="B125" s="208"/>
      <c r="C125" s="199"/>
    </row>
    <row r="126" spans="2:5" s="2" customFormat="1" ht="12">
      <c r="B126" s="206">
        <v>53</v>
      </c>
      <c r="C126" s="207" t="s">
        <v>304</v>
      </c>
    </row>
    <row r="127" spans="2:5">
      <c r="B127" s="208"/>
      <c r="C127" s="199"/>
    </row>
    <row r="128" spans="2:5" s="2" customFormat="1" ht="12">
      <c r="B128" s="206">
        <v>54</v>
      </c>
      <c r="C128" s="207" t="s">
        <v>310</v>
      </c>
    </row>
    <row r="130" spans="2:3" s="2" customFormat="1" ht="15">
      <c r="B130" s="9" t="s">
        <v>496</v>
      </c>
      <c r="C130" s="8"/>
    </row>
    <row r="131" spans="2:3">
      <c r="C131" s="3"/>
    </row>
    <row r="132" spans="2:3" s="2" customFormat="1" ht="12">
      <c r="B132" s="206">
        <v>55</v>
      </c>
      <c r="C132" s="207" t="s">
        <v>191</v>
      </c>
    </row>
    <row r="133" spans="2:3">
      <c r="B133" s="208"/>
      <c r="C133" s="199"/>
    </row>
    <row r="134" spans="2:3" s="2" customFormat="1" ht="12">
      <c r="B134" s="206">
        <v>56</v>
      </c>
      <c r="C134" s="207" t="s">
        <v>232</v>
      </c>
    </row>
    <row r="135" spans="2:3">
      <c r="B135" s="208"/>
      <c r="C135" s="199"/>
    </row>
    <row r="136" spans="2:3" s="2" customFormat="1" ht="12">
      <c r="B136" s="206">
        <v>57</v>
      </c>
      <c r="C136" s="207" t="s">
        <v>229</v>
      </c>
    </row>
    <row r="137" spans="2:3">
      <c r="B137" s="10"/>
      <c r="C137" s="11"/>
    </row>
    <row r="138" spans="2:3" s="2" customFormat="1" ht="15">
      <c r="B138" s="9" t="s">
        <v>312</v>
      </c>
      <c r="C138" s="8"/>
    </row>
    <row r="139" spans="2:3">
      <c r="B139" s="10"/>
      <c r="C139" s="11"/>
    </row>
    <row r="140" spans="2:3" s="2" customFormat="1" ht="12">
      <c r="B140" s="206">
        <v>58</v>
      </c>
      <c r="C140" s="207" t="s">
        <v>497</v>
      </c>
    </row>
    <row r="141" spans="2:3">
      <c r="B141" s="208"/>
      <c r="C141" s="199"/>
    </row>
    <row r="142" spans="2:3" s="2" customFormat="1" ht="12">
      <c r="B142" s="206">
        <v>59</v>
      </c>
      <c r="C142" s="207" t="s">
        <v>498</v>
      </c>
    </row>
    <row r="143" spans="2:3">
      <c r="B143" s="208"/>
      <c r="C143" s="199"/>
    </row>
    <row r="144" spans="2:3" s="2" customFormat="1" ht="12">
      <c r="B144" s="206">
        <v>60</v>
      </c>
      <c r="C144" s="207" t="s">
        <v>499</v>
      </c>
    </row>
    <row r="145" spans="2:3">
      <c r="B145" s="208"/>
      <c r="C145" s="199"/>
    </row>
    <row r="146" spans="2:3" s="2" customFormat="1" ht="12">
      <c r="B146" s="206">
        <v>61</v>
      </c>
      <c r="C146" s="207" t="s">
        <v>500</v>
      </c>
    </row>
    <row r="147" spans="2:3">
      <c r="B147" s="208"/>
      <c r="C147" s="199"/>
    </row>
    <row r="148" spans="2:3" s="2" customFormat="1" ht="12">
      <c r="B148" s="206">
        <v>62</v>
      </c>
      <c r="C148" s="207" t="s">
        <v>313</v>
      </c>
    </row>
    <row r="149" spans="2:3">
      <c r="B149" s="208"/>
      <c r="C149" s="199"/>
    </row>
    <row r="150" spans="2:3" s="2" customFormat="1" ht="12">
      <c r="B150" s="206">
        <v>63</v>
      </c>
      <c r="C150" s="207" t="s">
        <v>323</v>
      </c>
    </row>
    <row r="151" spans="2:3">
      <c r="B151" s="208"/>
      <c r="C151" s="199"/>
    </row>
    <row r="152" spans="2:3" s="2" customFormat="1" ht="12">
      <c r="B152" s="206">
        <v>64</v>
      </c>
      <c r="C152" s="207" t="s">
        <v>467</v>
      </c>
    </row>
    <row r="153" spans="2:3">
      <c r="B153" s="208"/>
      <c r="C153" s="199"/>
    </row>
    <row r="154" spans="2:3" s="2" customFormat="1" ht="12">
      <c r="B154" s="206">
        <v>65</v>
      </c>
      <c r="C154" s="207" t="s">
        <v>522</v>
      </c>
    </row>
    <row r="155" spans="2:3">
      <c r="B155" s="50"/>
      <c r="C155" s="50"/>
    </row>
  </sheetData>
  <hyperlinks>
    <hyperlink ref="C42" location="'15'!A1" display="Empresas participadas por capital extranjero" xr:uid="{00000000-0004-0000-0000-000000000000}"/>
    <hyperlink ref="C36" location="'12'!A1" display="Pertenencia de la empresa a una asociación empresarial" xr:uid="{00000000-0004-0000-0000-000001000000}"/>
    <hyperlink ref="C40" location="'14'!A1" display="Control / Participación sobre empresas extranjeras" xr:uid="{00000000-0004-0000-0000-000002000000}"/>
    <hyperlink ref="C38" location="'13'!A1" display="Antigüedad de la empresa desde su constitución" xr:uid="{00000000-0004-0000-0000-000003000000}"/>
    <hyperlink ref="C34" location="'11'!A1" display="Pertenencia de la empresa a grupo empresarial" xr:uid="{00000000-0004-0000-0000-000004000000}"/>
    <hyperlink ref="C28" location="'8'!A1" display="Titularidad de la empresa" xr:uid="{00000000-0004-0000-0000-000005000000}"/>
    <hyperlink ref="C16" location="'2'!A1" display="Sede en Andalucía de la empresa por provincia" xr:uid="{00000000-0004-0000-0000-000006000000}"/>
    <hyperlink ref="C20" location="'4'!A1" display="Ranking de las 20 primeras actividades económicas por CNAE09" xr:uid="{00000000-0004-0000-0000-000007000000}"/>
    <hyperlink ref="C18" location="'3'!A1" display="Actividad económica principal de la empresa" xr:uid="{00000000-0004-0000-0000-000008000000}"/>
    <hyperlink ref="C22" location="'5'!A1" display="Categorías por tamaño de la empresa exportadora andaluza" xr:uid="{00000000-0004-0000-0000-000009000000}"/>
    <hyperlink ref="C14" location="'1'!A1" display="Forma jurídica de la empresa" xr:uid="{00000000-0004-0000-0000-00000A000000}"/>
    <hyperlink ref="C26" location="'7'!A1" display="Importe neto de la cifra de negocios por estratos" xr:uid="{00000000-0004-0000-0000-00000B000000}"/>
    <hyperlink ref="C30" location="'9'!A1" display="Sexo del máximo responsable legal de la empresa" xr:uid="{00000000-0004-0000-0000-00000C000000}"/>
    <hyperlink ref="C49" location="'17'!A1" display="Actividad exportadora de la empresa" xr:uid="{00000000-0004-0000-0000-00000D000000}"/>
    <hyperlink ref="C53" location="'19'!A1" display="Ranking de los 20 Productos más exportados por capítulo TARIC" xr:uid="{00000000-0004-0000-0000-00000E000000}"/>
    <hyperlink ref="C55" location="'20'!A1" display="Ranking de los 20 productos más exportados por arancel TARIC" xr:uid="{00000000-0004-0000-0000-00000F000000}"/>
    <hyperlink ref="C57" location="'21'!A1" display="Ranking de los 20 servicios más exportados por CNAE09" xr:uid="{00000000-0004-0000-0000-000010000000}"/>
    <hyperlink ref="C73" location="'29'!A1" display="Antigüedad de la empresa en comercio exterior" xr:uid="{00000000-0004-0000-0000-000011000000}"/>
    <hyperlink ref="C75" location="'30'!A1" display="Regularidad en la exportación" xr:uid="{00000000-0004-0000-0000-000012000000}"/>
    <hyperlink ref="C77" location="'31'!A1" display="Empresas regulares por provincia según su sede en Andalucía" xr:uid="{00000000-0004-0000-0000-000013000000}"/>
    <hyperlink ref="C79" location="'32'!A1" display="Exportación continuada en las empresas regulares" xr:uid="{00000000-0004-0000-0000-000014000000}"/>
    <hyperlink ref="C93" location="'39'!A1" display="Certificados de calidad" xr:uid="{00000000-0004-0000-0000-000015000000}"/>
    <hyperlink ref="C44" location="'16'!A1" display="Empresas que realizan inversiones de I+D+i" xr:uid="{00000000-0004-0000-0000-000016000000}"/>
    <hyperlink ref="C97" location="'41'!A1" display="Exportación de marca propia" xr:uid="{00000000-0004-0000-0000-000017000000}"/>
    <hyperlink ref="C99" location="'42'!A1" display="Operaciones en el exterior a través del comercio electrónico" xr:uid="{00000000-0004-0000-0000-000018000000}"/>
    <hyperlink ref="C101" location="'43'!A1" display="Porcentaje de las operaciones realizadas a través de comercio electrónico en las exportaciones" xr:uid="{00000000-0004-0000-0000-000019000000}"/>
    <hyperlink ref="C132" location="'55'!A1" display="Etapa en el proceso de internacionalización" xr:uid="{00000000-0004-0000-0000-00001A000000}"/>
    <hyperlink ref="C134" location="'56'!A1" display="Modalidad de exportación con la que operan las empresas" xr:uid="{00000000-0004-0000-0000-00001B000000}"/>
    <hyperlink ref="C136" location="'57'!A1" display="Modalidad de inversión exterior con la que operan las empresas" xr:uid="{00000000-0004-0000-0000-00001C000000}"/>
    <hyperlink ref="C148" location="'62'!A1" display="Principales motivaciones para acceder a los mercados exteriores" xr:uid="{00000000-0004-0000-0000-00001D000000}"/>
    <hyperlink ref="C154" location="'65'!A1" display="Países que presentan dificultades para la exportación" xr:uid="{00000000-0004-0000-0000-00001E000000}"/>
    <hyperlink ref="B12" location="'1'!A1" display="Perfil de la empresa exportadora de Andalucía" xr:uid="{00000000-0004-0000-0000-00001F000000}"/>
    <hyperlink ref="B47" location="'16'!A1" display="Resultado de las actividades de comercio exterior" xr:uid="{00000000-0004-0000-0000-000020000000}"/>
    <hyperlink ref="B138" location="'58'!A1" display="Objetivos, motivaciones, necesidades y limitaciones en los mercados exteriores" xr:uid="{00000000-0004-0000-0000-000021000000}"/>
    <hyperlink ref="B104" location="'44'!A1" display="El empleo en la empresa" xr:uid="{00000000-0004-0000-0000-000022000000}"/>
    <hyperlink ref="C106" location="'44'!A1" display="Empleados por sexo y localización del puesto" xr:uid="{00000000-0004-0000-0000-000023000000}"/>
    <hyperlink ref="C108" location="'45'!A1" display="Empleados a tiempo parcial y completo" xr:uid="{00000000-0004-0000-0000-000024000000}"/>
    <hyperlink ref="C110" location="'46'!A1" display="Nivel de formación de los empleados" xr:uid="{00000000-0004-0000-0000-000025000000}"/>
    <hyperlink ref="C112" location="'47'!A1" display="Empleados con dedicación exclusiva a la exportación por localización del puesto" xr:uid="{00000000-0004-0000-0000-000026000000}"/>
    <hyperlink ref="C116" location="'48'!A1" display="Personal de dirección del Departamento de Exportación" xr:uid="{00000000-0004-0000-0000-000027000000}"/>
    <hyperlink ref="C122" location="'51'!A1" display="Nivel de estudio del responsable de exportación" xr:uid="{00000000-0004-0000-0000-000028000000}"/>
    <hyperlink ref="C124" location="'52'!A1" display="Rango salarial neto" xr:uid="{00000000-0004-0000-0000-000029000000}"/>
    <hyperlink ref="C126" location="'53'!A1" display="Experiencia en internacionalización del responsable de exportación" xr:uid="{00000000-0004-0000-0000-00002A000000}"/>
    <hyperlink ref="C128" location="'54'!A1" display="Formación específica sobre internacionalización del responsable de exportación" xr:uid="{00000000-0004-0000-0000-00002B000000}"/>
    <hyperlink ref="C95" location="'40'!A1" display="Aportación de beneficio del certificado de calidad en el comercio exterior" xr:uid="{00000000-0004-0000-0000-00002C000000}"/>
    <hyperlink ref="B114" location="'48'!A1" display="Perfil del responsable de las operaciones con el exterior" xr:uid="{00000000-0004-0000-0000-00002D000000}"/>
    <hyperlink ref="C24" location="'6'!A1" display="Total de activos de la empresa por estratos" xr:uid="{00000000-0004-0000-0000-00002E000000}"/>
    <hyperlink ref="C32" location="'10'!A1" display="Sexo del máximo responsable legal de la empresa" xr:uid="{00000000-0004-0000-0000-00002F000000}"/>
    <hyperlink ref="C83" location="'34'!A1" display="Valoración del servicio o servicios prestados" xr:uid="{00000000-0004-0000-0000-000030000000}"/>
    <hyperlink ref="C81" location="'33'!A1" display="Participación o uso de servicios de apoyo a la internacionalización" xr:uid="{00000000-0004-0000-0000-000031000000}"/>
    <hyperlink ref="C85" location="'35'!A1" display="Acciones de apoyo en materia de información" xr:uid="{00000000-0004-0000-0000-000032000000}"/>
    <hyperlink ref="C87" location="'36'!A1" display="Acciones de apoyo en materia de formación" xr:uid="{00000000-0004-0000-0000-000033000000}"/>
    <hyperlink ref="C89" location="'37'!A1" display="Acciones de apoyo en acciones de promoción" xr:uid="{00000000-0004-0000-0000-000034000000}"/>
    <hyperlink ref="C91" location="'38'!A1" display="Acciones de apoyo relacionadas con asesoramiento individualizado" xr:uid="{00000000-0004-0000-0000-000035000000}"/>
    <hyperlink ref="C118" location="'49'!A1" display="Cargo del responsable de operaciones con el exterior" xr:uid="{00000000-0004-0000-0000-000036000000}"/>
    <hyperlink ref="C120" location="'50'!A1" display="Sexo del responsable de operaciones con el exterior" xr:uid="{00000000-0004-0000-0000-000037000000}"/>
    <hyperlink ref="C140" location="'58'!A1" display="Evolución actividad internacional" xr:uid="{00000000-0004-0000-0000-000038000000}"/>
    <hyperlink ref="C142" location="'59'!A1" display="Expectativa presupuestaria" xr:uid="{00000000-0004-0000-0000-000039000000}"/>
    <hyperlink ref="C144" location="'60'!A1" display="Expectativa creación de empleo" xr:uid="{00000000-0004-0000-0000-00003A000000}"/>
    <hyperlink ref="C146" location="'61'!A1" display="Percepción evolución de la empresa respecto a 2023" xr:uid="{00000000-0004-0000-0000-00003B000000}"/>
    <hyperlink ref="B130" location="'55'!A1" display="Empresas Internacionalizadas" xr:uid="{00000000-0004-0000-0000-00003C000000}"/>
    <hyperlink ref="C51" location="'18'!A1" display="Situación que define la empresa" xr:uid="{00000000-0004-0000-0000-00003D000000}"/>
    <hyperlink ref="C150" location="'63'!A1" display="Factores que dificultan la actividad exportadora" xr:uid="{00000000-0004-0000-0000-00003E000000}"/>
    <hyperlink ref="C59" location="'22'!A1" display="Valor de exportación de la empresa por estratos" xr:uid="{00000000-0004-0000-0000-000040000000}"/>
    <hyperlink ref="C61" location="'23'!A1" display="Porcentaje que supone la exportación de la empresa sobre su importe neto de la cifra de negocios" xr:uid="{00000000-0004-0000-0000-000041000000}"/>
    <hyperlink ref="C63" location="'24'!A1" display="Ranking de los 20 principales países a los que exportaron las empresas" xr:uid="{00000000-0004-0000-0000-000042000000}"/>
    <hyperlink ref="C65" location="'25'!A1" display="Agrupación de países a los que exportan por Área geográfica" xr:uid="{00000000-0004-0000-0000-000043000000}"/>
    <hyperlink ref="C67" location="'26'!A1" display="Número de países a los que exporta la empresa" xr:uid="{00000000-0004-0000-0000-000044000000}"/>
    <hyperlink ref="C71" location="'28'!A1" display="Agrupación de países a los que les gustaría exportar por Área geográfica" xr:uid="{00000000-0004-0000-0000-000045000000}"/>
    <hyperlink ref="C69" location="'27'!A1" display="Ranking de los 20 principales países a los que les gustaría exportar" xr:uid="{00000000-0004-0000-0000-000046000000}"/>
    <hyperlink ref="C152" location="'64'!A1" display="Experiencia en los mercados exteriores" xr:uid="{00000000-0004-0000-0000-00003F000000}"/>
  </hyperlinks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Footer>&amp;L&amp;A &amp;REstadística sobre el sector exportador de Andalucía. Año 2020</oddFooter>
  </headerFooter>
  <rowBreaks count="2" manualBreakCount="2">
    <brk id="46" max="16383" man="1"/>
    <brk id="136" max="16383" man="1"/>
  </rowBreaks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8">
    <tabColor rgb="FF00B050"/>
  </sheetPr>
  <dimension ref="A2:H20"/>
  <sheetViews>
    <sheetView showGridLines="0" zoomScaleNormal="100" workbookViewId="0">
      <selection activeCell="E31" sqref="E31"/>
    </sheetView>
  </sheetViews>
  <sheetFormatPr baseColWidth="10" defaultColWidth="11.42578125" defaultRowHeight="12.75" customHeight="1"/>
  <cols>
    <col min="1" max="1" width="3.42578125" style="2" customWidth="1"/>
    <col min="2" max="2" width="25.85546875" style="2" customWidth="1"/>
    <col min="3" max="3" width="11.42578125" style="2" customWidth="1"/>
    <col min="4" max="16384" width="11.42578125" style="2"/>
  </cols>
  <sheetData>
    <row r="2" spans="1:8" ht="12.75" customHeight="1">
      <c r="D2" s="12"/>
    </row>
    <row r="3" spans="1:8" ht="12.75" customHeight="1">
      <c r="D3" s="12"/>
    </row>
    <row r="4" spans="1:8" ht="12.75" customHeight="1">
      <c r="D4" s="12"/>
    </row>
    <row r="5" spans="1:8" ht="12.75" customHeight="1">
      <c r="D5" s="12"/>
    </row>
    <row r="6" spans="1:8" ht="12.75" customHeight="1">
      <c r="D6" s="12"/>
    </row>
    <row r="7" spans="1:8" ht="12.75" customHeight="1">
      <c r="B7" s="9"/>
      <c r="C7" s="14"/>
      <c r="D7" s="14"/>
    </row>
    <row r="8" spans="1:8" ht="15" customHeight="1">
      <c r="B8" s="76" t="s">
        <v>379</v>
      </c>
      <c r="C8" s="50"/>
      <c r="D8" s="50"/>
      <c r="E8" s="50"/>
      <c r="F8" s="14"/>
      <c r="G8" s="14"/>
      <c r="H8" s="14"/>
    </row>
    <row r="9" spans="1:8" ht="12.75" customHeight="1">
      <c r="B9" s="7"/>
      <c r="C9" s="7"/>
      <c r="D9" s="7"/>
    </row>
    <row r="10" spans="1:8" ht="12.75" customHeight="1">
      <c r="B10" s="55" t="s">
        <v>414</v>
      </c>
      <c r="C10" s="56" t="s">
        <v>43</v>
      </c>
    </row>
    <row r="11" spans="1:8" ht="12.75" customHeight="1">
      <c r="B11" s="79" t="s">
        <v>505</v>
      </c>
      <c r="C11" s="55"/>
    </row>
    <row r="12" spans="1:8" ht="12.75" customHeight="1">
      <c r="A12" s="6"/>
      <c r="B12" s="54" t="s">
        <v>88</v>
      </c>
      <c r="C12" s="23">
        <v>0.7931034482758621</v>
      </c>
    </row>
    <row r="13" spans="1:8" ht="12.75" customHeight="1">
      <c r="A13" s="6"/>
      <c r="B13" s="72" t="s">
        <v>89</v>
      </c>
      <c r="C13" s="73">
        <v>0.20689655172413793</v>
      </c>
    </row>
    <row r="14" spans="1:8" ht="12.75" customHeight="1">
      <c r="A14" s="6"/>
      <c r="B14" s="57" t="s">
        <v>8</v>
      </c>
      <c r="C14" s="58">
        <v>1</v>
      </c>
    </row>
    <row r="15" spans="1:8" ht="12">
      <c r="B15" s="79" t="s">
        <v>506</v>
      </c>
      <c r="C15" s="55"/>
    </row>
    <row r="16" spans="1:8" ht="12.75" customHeight="1">
      <c r="A16" s="6"/>
      <c r="B16" s="54" t="s">
        <v>88</v>
      </c>
      <c r="C16" s="23">
        <v>0.85075431034482762</v>
      </c>
    </row>
    <row r="17" spans="1:4" ht="12.75" customHeight="1">
      <c r="A17" s="6"/>
      <c r="B17" s="72" t="s">
        <v>89</v>
      </c>
      <c r="C17" s="73">
        <v>0.14924568965517243</v>
      </c>
    </row>
    <row r="18" spans="1:4" ht="12.75" customHeight="1">
      <c r="A18" s="6"/>
      <c r="B18" s="57" t="s">
        <v>8</v>
      </c>
      <c r="C18" s="58">
        <v>1</v>
      </c>
    </row>
    <row r="19" spans="1:4" ht="12.75" customHeight="1">
      <c r="D19" s="5"/>
    </row>
    <row r="20" spans="1:4" ht="12.75" customHeight="1">
      <c r="B20" s="2" t="s">
        <v>409</v>
      </c>
      <c r="D20" s="5"/>
    </row>
  </sheetData>
  <conditionalFormatting sqref="C12:C18">
    <cfRule type="dataBar" priority="1">
      <dataBar>
        <cfvo type="min"/>
        <cfvo type="max"/>
        <color theme="7" tint="0.39997558519241921"/>
      </dataBar>
      <extLst>
        <ext xmlns:x14="http://schemas.microsoft.com/office/spreadsheetml/2009/9/main" uri="{B025F937-C7B1-47D3-B67F-A62EFF666E3E}">
          <x14:id>{3D185DF2-2475-486E-A69C-7D9679A1A977}</x14:id>
        </ext>
      </extLst>
    </cfRule>
  </conditionalFormatting>
  <hyperlinks>
    <hyperlink ref="B8" location="Índice!B30" tooltip="Ir a Índice" display="Sexo del máximo responsable legal de la empresa" xr:uid="{00000000-0004-0000-0900-000000000000}"/>
  </hyperlinks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Footer>&amp;L&amp;A &amp;REstadística sobre el sector exportador de Andalucía. Año 2020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D185DF2-2475-486E-A69C-7D9679A1A97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C12:C18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</sheetPr>
  <dimension ref="A2:N70"/>
  <sheetViews>
    <sheetView showGridLines="0" zoomScaleNormal="100" workbookViewId="0">
      <selection activeCell="I27" sqref="I27"/>
    </sheetView>
  </sheetViews>
  <sheetFormatPr baseColWidth="10" defaultColWidth="11.42578125" defaultRowHeight="12.75" customHeight="1"/>
  <cols>
    <col min="1" max="1" width="3.42578125" style="2" customWidth="1"/>
    <col min="2" max="2" width="25.85546875" style="2" customWidth="1"/>
    <col min="3" max="3" width="18.85546875" style="2" bestFit="1" customWidth="1"/>
    <col min="4" max="16384" width="11.42578125" style="2"/>
  </cols>
  <sheetData>
    <row r="2" spans="1:14" ht="12.75" customHeight="1">
      <c r="D2" s="12"/>
    </row>
    <row r="3" spans="1:14" ht="12.75" customHeight="1">
      <c r="D3" s="12"/>
    </row>
    <row r="4" spans="1:14" ht="12.75" customHeight="1">
      <c r="D4" s="12"/>
    </row>
    <row r="5" spans="1:14" ht="12.75" customHeight="1">
      <c r="D5" s="12"/>
    </row>
    <row r="6" spans="1:14" ht="12.75" customHeight="1">
      <c r="D6" s="12"/>
    </row>
    <row r="7" spans="1:14" ht="12.75" customHeight="1">
      <c r="B7" s="9"/>
      <c r="C7" s="14"/>
      <c r="D7" s="14"/>
    </row>
    <row r="8" spans="1:14" ht="15" customHeight="1">
      <c r="B8" s="76" t="s">
        <v>510</v>
      </c>
      <c r="C8" s="50"/>
      <c r="D8" s="50"/>
      <c r="E8" s="50"/>
      <c r="F8" s="14"/>
      <c r="G8" s="14"/>
      <c r="H8" s="14"/>
      <c r="N8" s="47"/>
    </row>
    <row r="9" spans="1:14" ht="12.75" customHeight="1">
      <c r="B9" s="7"/>
      <c r="C9" s="7"/>
      <c r="D9" s="7"/>
    </row>
    <row r="10" spans="1:14" ht="24">
      <c r="B10" s="55" t="s">
        <v>414</v>
      </c>
      <c r="C10" s="56" t="s">
        <v>509</v>
      </c>
    </row>
    <row r="11" spans="1:14" ht="12.75" customHeight="1">
      <c r="A11" s="6"/>
      <c r="B11" s="79" t="s">
        <v>413</v>
      </c>
      <c r="C11" s="55"/>
    </row>
    <row r="12" spans="1:14" ht="12.75" customHeight="1">
      <c r="A12" s="6"/>
      <c r="B12" s="54" t="s">
        <v>255</v>
      </c>
      <c r="C12" s="23">
        <v>0.224</v>
      </c>
    </row>
    <row r="13" spans="1:14" ht="12.75" customHeight="1">
      <c r="B13" s="77" t="s">
        <v>256</v>
      </c>
      <c r="C13" s="67">
        <v>0.58199999999999996</v>
      </c>
    </row>
    <row r="14" spans="1:14" ht="12.75" customHeight="1">
      <c r="B14" s="54" t="s">
        <v>257</v>
      </c>
      <c r="C14" s="23">
        <v>9.8000000000000004E-2</v>
      </c>
    </row>
    <row r="15" spans="1:14" ht="12.75" customHeight="1">
      <c r="A15" s="6"/>
      <c r="B15" s="72" t="s">
        <v>258</v>
      </c>
      <c r="C15" s="73">
        <v>9.6000000000000002E-2</v>
      </c>
    </row>
    <row r="16" spans="1:14" ht="12.75" customHeight="1">
      <c r="B16" s="57" t="s">
        <v>8</v>
      </c>
      <c r="C16" s="58">
        <v>1</v>
      </c>
      <c r="D16" s="5"/>
    </row>
    <row r="17" spans="2:4" ht="24">
      <c r="B17" s="79" t="s">
        <v>507</v>
      </c>
      <c r="C17" s="55"/>
      <c r="D17" s="5"/>
    </row>
    <row r="18" spans="2:4" ht="12.75" customHeight="1">
      <c r="B18" s="54" t="s">
        <v>255</v>
      </c>
      <c r="C18" s="23">
        <v>0.36899999999999999</v>
      </c>
    </row>
    <row r="19" spans="2:4" ht="12.75" customHeight="1">
      <c r="B19" s="77" t="s">
        <v>256</v>
      </c>
      <c r="C19" s="67">
        <v>0.6</v>
      </c>
    </row>
    <row r="20" spans="2:4" ht="12.75" customHeight="1">
      <c r="B20" s="54" t="s">
        <v>257</v>
      </c>
      <c r="C20" s="23">
        <v>1.4999999999999999E-2</v>
      </c>
    </row>
    <row r="21" spans="2:4" ht="12.75" customHeight="1">
      <c r="B21" s="72" t="s">
        <v>258</v>
      </c>
      <c r="C21" s="73">
        <v>1.4999999999999999E-2</v>
      </c>
    </row>
    <row r="22" spans="2:4" ht="12.75" customHeight="1">
      <c r="B22" s="57" t="s">
        <v>8</v>
      </c>
      <c r="C22" s="58">
        <v>1</v>
      </c>
    </row>
    <row r="24" spans="2:4" ht="12.75" customHeight="1">
      <c r="B24" s="2" t="s">
        <v>409</v>
      </c>
    </row>
    <row r="38" spans="14:14" ht="12.75" customHeight="1">
      <c r="N38" s="47"/>
    </row>
    <row r="60" spans="14:14" ht="12.75" customHeight="1">
      <c r="N60" s="47"/>
    </row>
    <row r="70" spans="14:14" ht="12.75" customHeight="1">
      <c r="N70" s="47"/>
    </row>
  </sheetData>
  <conditionalFormatting sqref="C12:C22">
    <cfRule type="dataBar" priority="1">
      <dataBar>
        <cfvo type="min"/>
        <cfvo type="max"/>
        <color theme="7" tint="0.39997558519241921"/>
      </dataBar>
      <extLst>
        <ext xmlns:x14="http://schemas.microsoft.com/office/spreadsheetml/2009/9/main" uri="{B025F937-C7B1-47D3-B67F-A62EFF666E3E}">
          <x14:id>{8BA36B60-2F57-4CFA-9ED9-68DD13442FB7}</x14:id>
        </ext>
      </extLst>
    </cfRule>
  </conditionalFormatting>
  <hyperlinks>
    <hyperlink ref="B8" location="Índice!B32" tooltip="Ir a Índice" display="Sexo del máximo responsable legal de la empresa" xr:uid="{00000000-0004-0000-0A00-000000000000}"/>
  </hyperlinks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Footer>&amp;L&amp;A &amp;REstadística sobre el sector exportador de Andalucía. Año 2020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BA36B60-2F57-4CFA-9ED9-68DD13442FB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C12:C22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0">
    <tabColor rgb="FF00B050"/>
  </sheetPr>
  <dimension ref="A2:O23"/>
  <sheetViews>
    <sheetView showGridLines="0" zoomScaleNormal="100" workbookViewId="0">
      <selection activeCell="D32" sqref="D32"/>
    </sheetView>
  </sheetViews>
  <sheetFormatPr baseColWidth="10" defaultColWidth="11.42578125" defaultRowHeight="12.75" customHeight="1"/>
  <cols>
    <col min="1" max="1" width="3.42578125" style="2" customWidth="1"/>
    <col min="2" max="2" width="30.85546875" style="2" customWidth="1"/>
    <col min="3" max="3" width="11.42578125" style="2" customWidth="1"/>
    <col min="4" max="16384" width="11.42578125" style="2"/>
  </cols>
  <sheetData>
    <row r="2" spans="1:15" ht="12.75" customHeight="1">
      <c r="D2" s="12"/>
    </row>
    <row r="3" spans="1:15" ht="12.75" customHeight="1">
      <c r="D3" s="12"/>
    </row>
    <row r="4" spans="1:15" ht="12.75" customHeight="1">
      <c r="D4" s="12"/>
    </row>
    <row r="5" spans="1:15" ht="12.75" customHeight="1">
      <c r="D5" s="12"/>
    </row>
    <row r="6" spans="1:15" ht="12.75" customHeight="1">
      <c r="D6" s="12"/>
    </row>
    <row r="7" spans="1:15" ht="12.75" customHeight="1">
      <c r="B7" s="9"/>
      <c r="C7" s="14"/>
      <c r="D7" s="14"/>
    </row>
    <row r="8" spans="1:15" ht="15" customHeight="1">
      <c r="B8" s="76" t="s">
        <v>90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</row>
    <row r="9" spans="1:15" ht="12.75" customHeight="1">
      <c r="B9" s="28"/>
      <c r="C9" s="7"/>
      <c r="D9" s="7"/>
    </row>
    <row r="10" spans="1:15" ht="12.75" customHeight="1">
      <c r="B10" s="55" t="s">
        <v>209</v>
      </c>
      <c r="C10" s="56" t="s">
        <v>43</v>
      </c>
    </row>
    <row r="11" spans="1:15" ht="12.75" customHeight="1">
      <c r="A11" s="6"/>
      <c r="B11" s="80" t="s">
        <v>92</v>
      </c>
      <c r="C11" s="31">
        <v>0.84330628803245433</v>
      </c>
    </row>
    <row r="12" spans="1:15" ht="12.75" customHeight="1">
      <c r="A12" s="6"/>
      <c r="B12" s="81" t="s">
        <v>91</v>
      </c>
      <c r="C12" s="82">
        <v>0.15669371196754564</v>
      </c>
    </row>
    <row r="13" spans="1:15" ht="12.75" customHeight="1">
      <c r="A13" s="6"/>
      <c r="B13" s="32" t="s">
        <v>123</v>
      </c>
      <c r="C13" s="25"/>
    </row>
    <row r="14" spans="1:15" ht="12.75" customHeight="1">
      <c r="A14" s="6"/>
      <c r="B14" s="83" t="s">
        <v>93</v>
      </c>
      <c r="C14" s="67">
        <v>0.69767441860465107</v>
      </c>
    </row>
    <row r="15" spans="1:15" ht="12.75" customHeight="1">
      <c r="A15" s="6"/>
      <c r="B15" s="33" t="s">
        <v>94</v>
      </c>
      <c r="C15" s="25">
        <v>0.30232558139534882</v>
      </c>
    </row>
    <row r="16" spans="1:15" ht="12.75" customHeight="1">
      <c r="A16" s="6"/>
      <c r="B16" s="84" t="s">
        <v>99</v>
      </c>
      <c r="C16" s="67"/>
    </row>
    <row r="17" spans="1:4" ht="12.75" customHeight="1">
      <c r="A17" s="6"/>
      <c r="B17" s="33" t="s">
        <v>95</v>
      </c>
      <c r="C17" s="25">
        <v>0.309</v>
      </c>
    </row>
    <row r="18" spans="1:4" ht="12.75" customHeight="1">
      <c r="A18" s="6"/>
      <c r="B18" s="83" t="s">
        <v>96</v>
      </c>
      <c r="C18" s="67">
        <v>0.58299999999999996</v>
      </c>
    </row>
    <row r="19" spans="1:4" ht="12.75" customHeight="1">
      <c r="A19" s="6"/>
      <c r="B19" s="33" t="s">
        <v>97</v>
      </c>
      <c r="C19" s="25">
        <v>2.3E-2</v>
      </c>
    </row>
    <row r="20" spans="1:4" ht="12.75" customHeight="1">
      <c r="A20" s="6"/>
      <c r="B20" s="85" t="s">
        <v>98</v>
      </c>
      <c r="C20" s="73">
        <v>8.5000000000000006E-2</v>
      </c>
    </row>
    <row r="21" spans="1:4" ht="12.75" customHeight="1">
      <c r="A21" s="6"/>
      <c r="B21" s="57" t="s">
        <v>8</v>
      </c>
      <c r="C21" s="58">
        <v>1</v>
      </c>
    </row>
    <row r="22" spans="1:4" ht="12.75" customHeight="1">
      <c r="D22" s="5"/>
    </row>
    <row r="23" spans="1:4" ht="12.75" customHeight="1">
      <c r="B23" s="2" t="s">
        <v>409</v>
      </c>
      <c r="D23" s="5"/>
    </row>
  </sheetData>
  <conditionalFormatting sqref="C11:C21">
    <cfRule type="dataBar" priority="1">
      <dataBar>
        <cfvo type="min"/>
        <cfvo type="max"/>
        <color theme="7" tint="0.39997558519241921"/>
      </dataBar>
      <extLst>
        <ext xmlns:x14="http://schemas.microsoft.com/office/spreadsheetml/2009/9/main" uri="{B025F937-C7B1-47D3-B67F-A62EFF666E3E}">
          <x14:id>{4E4D0389-8EF6-4E98-B339-D2D6C34CB574}</x14:id>
        </ext>
      </extLst>
    </cfRule>
  </conditionalFormatting>
  <hyperlinks>
    <hyperlink ref="B8" location="Índice!B34" tooltip="Ir a Índice" display="Pertenencia de la empresa a grupo empresarial" xr:uid="{00000000-0004-0000-0B00-000000000000}"/>
  </hyperlinks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Footer>&amp;L&amp;A &amp;REstadística sobre el sector exportador de Andalucía. Año 2020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E4D0389-8EF6-4E98-B339-D2D6C34CB57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C11:C21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1">
    <tabColor rgb="FF00B050"/>
  </sheetPr>
  <dimension ref="A2:I15"/>
  <sheetViews>
    <sheetView showGridLines="0" zoomScaleNormal="100" workbookViewId="0">
      <selection activeCell="C11" sqref="C11:C13"/>
    </sheetView>
  </sheetViews>
  <sheetFormatPr baseColWidth="10" defaultColWidth="11.42578125" defaultRowHeight="12.75" customHeight="1"/>
  <cols>
    <col min="1" max="1" width="3.42578125" style="2" customWidth="1"/>
    <col min="2" max="2" width="35.85546875" style="2" customWidth="1"/>
    <col min="3" max="3" width="11.42578125" style="2" customWidth="1"/>
    <col min="4" max="16384" width="11.42578125" style="2"/>
  </cols>
  <sheetData>
    <row r="2" spans="1:9" ht="12.75" customHeight="1">
      <c r="D2" s="12"/>
    </row>
    <row r="3" spans="1:9" ht="12.75" customHeight="1">
      <c r="D3" s="12"/>
    </row>
    <row r="4" spans="1:9" ht="12.75" customHeight="1">
      <c r="D4" s="12"/>
    </row>
    <row r="5" spans="1:9" ht="12.75" customHeight="1">
      <c r="D5" s="12"/>
    </row>
    <row r="6" spans="1:9" ht="12.75" customHeight="1">
      <c r="D6" s="12"/>
    </row>
    <row r="7" spans="1:9" ht="12.75" customHeight="1">
      <c r="B7" s="9"/>
      <c r="C7" s="14"/>
      <c r="D7" s="14"/>
    </row>
    <row r="8" spans="1:9" ht="15" customHeight="1">
      <c r="B8" s="76" t="s">
        <v>100</v>
      </c>
      <c r="C8" s="50"/>
      <c r="D8" s="50"/>
      <c r="E8" s="50"/>
      <c r="F8" s="14"/>
      <c r="G8" s="14"/>
      <c r="H8" s="14"/>
      <c r="I8" s="14"/>
    </row>
    <row r="9" spans="1:9" ht="12.75" customHeight="1">
      <c r="B9" s="7"/>
      <c r="C9" s="7"/>
      <c r="D9" s="7"/>
    </row>
    <row r="10" spans="1:9" ht="12.75" customHeight="1">
      <c r="B10" s="55" t="s">
        <v>210</v>
      </c>
      <c r="C10" s="56" t="s">
        <v>43</v>
      </c>
    </row>
    <row r="11" spans="1:9" ht="12.75" customHeight="1">
      <c r="A11" s="6"/>
      <c r="B11" s="54" t="s">
        <v>101</v>
      </c>
      <c r="C11" s="23">
        <v>0.25405679513184587</v>
      </c>
    </row>
    <row r="12" spans="1:9" ht="12.75" customHeight="1">
      <c r="A12" s="6"/>
      <c r="B12" s="72" t="s">
        <v>102</v>
      </c>
      <c r="C12" s="73">
        <v>0.74594320486815424</v>
      </c>
    </row>
    <row r="13" spans="1:9" ht="12.75" customHeight="1">
      <c r="A13" s="6"/>
      <c r="B13" s="57" t="s">
        <v>8</v>
      </c>
      <c r="C13" s="58">
        <v>1</v>
      </c>
    </row>
    <row r="14" spans="1:9" ht="12.75" customHeight="1">
      <c r="D14" s="5"/>
    </row>
    <row r="15" spans="1:9" ht="12.75" customHeight="1">
      <c r="B15" s="2" t="s">
        <v>409</v>
      </c>
      <c r="D15" s="5"/>
    </row>
  </sheetData>
  <conditionalFormatting sqref="C11:C13">
    <cfRule type="dataBar" priority="1">
      <dataBar>
        <cfvo type="min"/>
        <cfvo type="max"/>
        <color theme="7" tint="0.39997558519241921"/>
      </dataBar>
      <extLst>
        <ext xmlns:x14="http://schemas.microsoft.com/office/spreadsheetml/2009/9/main" uri="{B025F937-C7B1-47D3-B67F-A62EFF666E3E}">
          <x14:id>{17CC5CE2-4796-45C6-A525-D24AC2557A17}</x14:id>
        </ext>
      </extLst>
    </cfRule>
  </conditionalFormatting>
  <hyperlinks>
    <hyperlink ref="B8" location="Índice!B36" tooltip="Ir a Índice" display="Pertenencia de la empresa a una asociación empresarial" xr:uid="{00000000-0004-0000-0C00-000000000000}"/>
  </hyperlinks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Footer>&amp;L&amp;A &amp;REstadística sobre el sector exportador de Andalucía. Año 2020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7CC5CE2-4796-45C6-A525-D24AC2557A1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C11:C13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4">
    <tabColor rgb="FF00B050"/>
  </sheetPr>
  <dimension ref="A2:I20"/>
  <sheetViews>
    <sheetView showGridLines="0" zoomScaleNormal="100" workbookViewId="0">
      <selection activeCell="B8" sqref="B8"/>
    </sheetView>
  </sheetViews>
  <sheetFormatPr baseColWidth="10" defaultColWidth="11.42578125" defaultRowHeight="12.75" customHeight="1"/>
  <cols>
    <col min="1" max="1" width="3.42578125" style="2" customWidth="1"/>
    <col min="2" max="2" width="25.85546875" style="2" customWidth="1"/>
    <col min="3" max="3" width="11.42578125" style="2" customWidth="1"/>
    <col min="4" max="16384" width="11.42578125" style="2"/>
  </cols>
  <sheetData>
    <row r="2" spans="1:9" ht="12.75" customHeight="1">
      <c r="D2" s="12"/>
    </row>
    <row r="3" spans="1:9" ht="12.75" customHeight="1">
      <c r="D3" s="12"/>
    </row>
    <row r="4" spans="1:9" ht="12.75" customHeight="1">
      <c r="D4" s="12"/>
    </row>
    <row r="5" spans="1:9" ht="12.75" customHeight="1">
      <c r="D5" s="12"/>
    </row>
    <row r="6" spans="1:9" ht="12.75" customHeight="1">
      <c r="D6" s="12"/>
    </row>
    <row r="7" spans="1:9" ht="12.75" customHeight="1">
      <c r="B7" s="9"/>
      <c r="C7" s="14"/>
      <c r="D7" s="14"/>
    </row>
    <row r="8" spans="1:9" ht="15" customHeight="1">
      <c r="B8" s="76" t="s">
        <v>104</v>
      </c>
      <c r="C8" s="50"/>
      <c r="D8" s="50"/>
      <c r="E8" s="50"/>
      <c r="F8" s="14"/>
      <c r="G8" s="14"/>
      <c r="H8" s="14"/>
      <c r="I8" s="14"/>
    </row>
    <row r="9" spans="1:9" ht="12.75" customHeight="1">
      <c r="B9" s="7"/>
      <c r="C9" s="7"/>
      <c r="D9" s="7"/>
    </row>
    <row r="10" spans="1:9" ht="12.75" customHeight="1">
      <c r="B10" s="55" t="s">
        <v>211</v>
      </c>
      <c r="C10" s="56" t="s">
        <v>43</v>
      </c>
      <c r="D10" s="56" t="s">
        <v>103</v>
      </c>
    </row>
    <row r="11" spans="1:9" ht="12.75" customHeight="1">
      <c r="A11" s="6"/>
      <c r="B11" s="54" t="s">
        <v>107</v>
      </c>
      <c r="C11" s="23">
        <v>0.17287098419173891</v>
      </c>
      <c r="D11" s="23">
        <v>0.17287098419173891</v>
      </c>
    </row>
    <row r="12" spans="1:9" ht="12.75" customHeight="1">
      <c r="A12" s="6"/>
      <c r="B12" s="66" t="s">
        <v>513</v>
      </c>
      <c r="C12" s="67">
        <v>0.2473227944926058</v>
      </c>
      <c r="D12" s="67">
        <v>0.42019377868434465</v>
      </c>
    </row>
    <row r="13" spans="1:9" ht="12.75" customHeight="1">
      <c r="A13" s="6"/>
      <c r="B13" s="22" t="s">
        <v>512</v>
      </c>
      <c r="C13" s="25">
        <v>0.29066802651708312</v>
      </c>
      <c r="D13" s="23">
        <v>0.71086180520142794</v>
      </c>
    </row>
    <row r="14" spans="1:9" ht="12.75" customHeight="1">
      <c r="A14" s="6"/>
      <c r="B14" s="72" t="s">
        <v>511</v>
      </c>
      <c r="C14" s="73">
        <v>0.28913819479857217</v>
      </c>
      <c r="D14" s="73">
        <v>1</v>
      </c>
    </row>
    <row r="15" spans="1:9" ht="12.75" customHeight="1">
      <c r="A15" s="6"/>
      <c r="B15" s="57" t="s">
        <v>8</v>
      </c>
      <c r="C15" s="58">
        <v>1</v>
      </c>
      <c r="D15" s="75"/>
    </row>
    <row r="16" spans="1:9" ht="12.75" customHeight="1">
      <c r="D16" s="5"/>
    </row>
    <row r="17" spans="2:4" ht="12.75" customHeight="1">
      <c r="B17" s="2" t="s">
        <v>409</v>
      </c>
      <c r="D17" s="5"/>
    </row>
    <row r="18" spans="2:4" ht="12.75" customHeight="1">
      <c r="D18" s="5"/>
    </row>
    <row r="19" spans="2:4" ht="12.75" customHeight="1">
      <c r="B19" s="21"/>
      <c r="D19" s="5"/>
    </row>
    <row r="20" spans="2:4" ht="12.75" customHeight="1">
      <c r="D20" s="5"/>
    </row>
  </sheetData>
  <conditionalFormatting sqref="C11:C15">
    <cfRule type="dataBar" priority="128">
      <dataBar>
        <cfvo type="min"/>
        <cfvo type="max"/>
        <color theme="7" tint="0.39997558519241921"/>
      </dataBar>
      <extLst>
        <ext xmlns:x14="http://schemas.microsoft.com/office/spreadsheetml/2009/9/main" uri="{B025F937-C7B1-47D3-B67F-A62EFF666E3E}">
          <x14:id>{0AADF43E-267C-42B5-A994-3BD0051F8A38}</x14:id>
        </ext>
      </extLst>
    </cfRule>
  </conditionalFormatting>
  <hyperlinks>
    <hyperlink ref="B8" location="Índice!B38" tooltip="Ir a Índice" display="Antigüedad de la empresa desde su constitución" xr:uid="{00000000-0004-0000-0D00-000000000000}"/>
  </hyperlinks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Footer>&amp;L&amp;A &amp;REstadística sobre el sector exportador de Andalucía. Año 2020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AADF43E-267C-42B5-A994-3BD0051F8A3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C11:C15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5">
    <tabColor rgb="FF00B050"/>
  </sheetPr>
  <dimension ref="A2:H15"/>
  <sheetViews>
    <sheetView showGridLines="0" zoomScaleNormal="100" workbookViewId="0">
      <selection activeCell="B8" sqref="B8"/>
    </sheetView>
  </sheetViews>
  <sheetFormatPr baseColWidth="10" defaultColWidth="11.42578125" defaultRowHeight="12.75" customHeight="1"/>
  <cols>
    <col min="1" max="1" width="3.42578125" style="2" customWidth="1"/>
    <col min="2" max="2" width="40.85546875" style="2" customWidth="1"/>
    <col min="3" max="3" width="11.42578125" style="2" customWidth="1"/>
    <col min="4" max="16384" width="11.42578125" style="2"/>
  </cols>
  <sheetData>
    <row r="2" spans="1:8" ht="12.75" customHeight="1">
      <c r="D2" s="12"/>
    </row>
    <row r="3" spans="1:8" ht="12.75" customHeight="1">
      <c r="D3" s="12"/>
    </row>
    <row r="4" spans="1:8" ht="12.75" customHeight="1">
      <c r="D4" s="12"/>
    </row>
    <row r="5" spans="1:8" ht="12.75" customHeight="1">
      <c r="D5" s="12"/>
    </row>
    <row r="6" spans="1:8" ht="12.75" customHeight="1">
      <c r="D6" s="12"/>
    </row>
    <row r="7" spans="1:8" ht="12.75" customHeight="1">
      <c r="B7" s="9"/>
      <c r="C7" s="14"/>
      <c r="D7" s="14"/>
    </row>
    <row r="8" spans="1:8" ht="15" customHeight="1">
      <c r="B8" s="76" t="s">
        <v>108</v>
      </c>
      <c r="C8" s="50"/>
      <c r="D8" s="50"/>
      <c r="E8" s="50"/>
      <c r="F8" s="14"/>
      <c r="G8" s="14"/>
      <c r="H8" s="14"/>
    </row>
    <row r="9" spans="1:8" ht="12.75" customHeight="1">
      <c r="B9" s="7"/>
      <c r="C9" s="7"/>
      <c r="D9" s="7"/>
    </row>
    <row r="10" spans="1:8" ht="12.75" customHeight="1">
      <c r="B10" s="55" t="s">
        <v>208</v>
      </c>
      <c r="C10" s="56" t="s">
        <v>43</v>
      </c>
    </row>
    <row r="11" spans="1:8" ht="12.75" customHeight="1">
      <c r="A11" s="6"/>
      <c r="B11" s="54" t="s">
        <v>206</v>
      </c>
      <c r="C11" s="23">
        <v>6.6937119675456389E-2</v>
      </c>
    </row>
    <row r="12" spans="1:8" ht="12.75" customHeight="1">
      <c r="A12" s="6"/>
      <c r="B12" s="72" t="s">
        <v>207</v>
      </c>
      <c r="C12" s="73">
        <v>0.93306288032454365</v>
      </c>
    </row>
    <row r="13" spans="1:8" ht="12.75" customHeight="1">
      <c r="A13" s="6"/>
      <c r="B13" s="57" t="s">
        <v>8</v>
      </c>
      <c r="C13" s="58">
        <v>1</v>
      </c>
    </row>
    <row r="14" spans="1:8" ht="12.75" customHeight="1">
      <c r="D14" s="5"/>
    </row>
    <row r="15" spans="1:8" ht="12.75" customHeight="1">
      <c r="B15" s="2" t="s">
        <v>409</v>
      </c>
      <c r="D15" s="5"/>
    </row>
  </sheetData>
  <conditionalFormatting sqref="C11:C13">
    <cfRule type="dataBar" priority="1">
      <dataBar>
        <cfvo type="min"/>
        <cfvo type="max"/>
        <color theme="7" tint="0.39997558519241921"/>
      </dataBar>
      <extLst>
        <ext xmlns:x14="http://schemas.microsoft.com/office/spreadsheetml/2009/9/main" uri="{B025F937-C7B1-47D3-B67F-A62EFF666E3E}">
          <x14:id>{1BC2C35B-87A8-48CF-843C-F2838F7D7830}</x14:id>
        </ext>
      </extLst>
    </cfRule>
  </conditionalFormatting>
  <hyperlinks>
    <hyperlink ref="B8" location="Índice!B40" tooltip="Ir a Índice" display="Control / Participación sobre empresas extranjeras" xr:uid="{00000000-0004-0000-0E00-000000000000}"/>
  </hyperlinks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Footer>&amp;L&amp;A &amp;REstadística sobre el sector exportador de Andalucía. Año 2020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BC2C35B-87A8-48CF-843C-F2838F7D783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C11:C13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6">
    <tabColor rgb="FF00B050"/>
  </sheetPr>
  <dimension ref="A2:H18"/>
  <sheetViews>
    <sheetView showGridLines="0" zoomScaleNormal="100" workbookViewId="0">
      <selection activeCell="B8" sqref="B8"/>
    </sheetView>
  </sheetViews>
  <sheetFormatPr baseColWidth="10" defaultColWidth="11.42578125" defaultRowHeight="12.75" customHeight="1"/>
  <cols>
    <col min="1" max="1" width="3.42578125" style="2" customWidth="1"/>
    <col min="2" max="2" width="35.85546875" style="2" customWidth="1"/>
    <col min="3" max="3" width="11.42578125" style="2" customWidth="1"/>
    <col min="4" max="16384" width="11.42578125" style="2"/>
  </cols>
  <sheetData>
    <row r="2" spans="1:8" ht="12.75" customHeight="1">
      <c r="D2" s="12"/>
    </row>
    <row r="3" spans="1:8" ht="12.75" customHeight="1">
      <c r="D3" s="12"/>
    </row>
    <row r="4" spans="1:8" ht="12.75" customHeight="1">
      <c r="D4" s="12"/>
    </row>
    <row r="5" spans="1:8" ht="12.75" customHeight="1">
      <c r="D5" s="12"/>
    </row>
    <row r="6" spans="1:8" ht="12.75" customHeight="1">
      <c r="D6" s="12"/>
    </row>
    <row r="7" spans="1:8" ht="12.75" customHeight="1">
      <c r="B7" s="9"/>
      <c r="C7" s="14"/>
      <c r="D7" s="14"/>
    </row>
    <row r="8" spans="1:8" ht="15" customHeight="1">
      <c r="B8" s="76" t="s">
        <v>109</v>
      </c>
      <c r="C8" s="50"/>
      <c r="D8" s="52"/>
      <c r="E8" s="52"/>
      <c r="F8" s="14"/>
      <c r="G8" s="14"/>
      <c r="H8" s="14"/>
    </row>
    <row r="9" spans="1:8" ht="12.75" customHeight="1">
      <c r="B9" s="7"/>
      <c r="C9" s="7"/>
      <c r="D9" s="172"/>
      <c r="E9" s="53"/>
    </row>
    <row r="10" spans="1:8" ht="12.75" customHeight="1">
      <c r="B10" s="55" t="s">
        <v>166</v>
      </c>
      <c r="C10" s="56" t="s">
        <v>43</v>
      </c>
      <c r="D10" s="173"/>
    </row>
    <row r="11" spans="1:8" ht="12.75" customHeight="1">
      <c r="A11" s="6"/>
      <c r="B11" s="54" t="s">
        <v>514</v>
      </c>
      <c r="C11" s="23">
        <v>0.92700000000000005</v>
      </c>
      <c r="D11" s="174"/>
    </row>
    <row r="12" spans="1:8" ht="12.75" customHeight="1">
      <c r="A12" s="6"/>
      <c r="B12" s="72" t="s">
        <v>515</v>
      </c>
      <c r="C12" s="73">
        <v>7.2999999999999995E-2</v>
      </c>
      <c r="D12" s="174"/>
    </row>
    <row r="13" spans="1:8" ht="12.75" customHeight="1">
      <c r="A13" s="6"/>
      <c r="B13" s="57" t="s">
        <v>8</v>
      </c>
      <c r="C13" s="58">
        <v>1</v>
      </c>
      <c r="D13" s="175"/>
    </row>
    <row r="14" spans="1:8" ht="11.25">
      <c r="B14" s="46"/>
      <c r="D14" s="176"/>
    </row>
    <row r="15" spans="1:8" ht="12.75" customHeight="1">
      <c r="B15" s="2" t="s">
        <v>409</v>
      </c>
      <c r="D15" s="5"/>
    </row>
    <row r="16" spans="1:8" ht="12.75" customHeight="1">
      <c r="D16" s="5"/>
    </row>
    <row r="17" spans="3:4" ht="12.75" customHeight="1">
      <c r="C17" s="2">
        <f>144/1972</f>
        <v>7.3022312373225151E-2</v>
      </c>
      <c r="D17" s="5"/>
    </row>
    <row r="18" spans="3:4" ht="12.75" customHeight="1">
      <c r="D18" s="5"/>
    </row>
  </sheetData>
  <conditionalFormatting sqref="C11:C13">
    <cfRule type="dataBar" priority="1">
      <dataBar>
        <cfvo type="min"/>
        <cfvo type="max"/>
        <color theme="7" tint="0.39997558519241921"/>
      </dataBar>
      <extLst>
        <ext xmlns:x14="http://schemas.microsoft.com/office/spreadsheetml/2009/9/main" uri="{B025F937-C7B1-47D3-B67F-A62EFF666E3E}">
          <x14:id>{937F370B-9EF9-45E2-9F1F-19AC9E9DB466}</x14:id>
        </ext>
      </extLst>
    </cfRule>
  </conditionalFormatting>
  <hyperlinks>
    <hyperlink ref="B8" location="Índice!B42" tooltip="Ir a Índice" display="Empresas participadas por capital extranjero" xr:uid="{00000000-0004-0000-0F00-000000000000}"/>
  </hyperlinks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Footer>&amp;L&amp;A &amp;REstadística sobre el sector exportador de Andalucía. Año 2020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37F370B-9EF9-45E2-9F1F-19AC9E9DB46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C11:C13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Hoja44">
    <tabColor rgb="FF00B050"/>
  </sheetPr>
  <dimension ref="A2:H20"/>
  <sheetViews>
    <sheetView showGridLines="0" zoomScaleNormal="100" workbookViewId="0">
      <selection activeCell="B8" sqref="B8"/>
    </sheetView>
  </sheetViews>
  <sheetFormatPr baseColWidth="10" defaultColWidth="11.42578125" defaultRowHeight="12.75" customHeight="1"/>
  <cols>
    <col min="1" max="1" width="3.42578125" style="2" customWidth="1"/>
    <col min="2" max="2" width="55.85546875" style="2" customWidth="1"/>
    <col min="3" max="3" width="11.42578125" style="2" customWidth="1"/>
    <col min="4" max="16384" width="11.42578125" style="2"/>
  </cols>
  <sheetData>
    <row r="2" spans="1:8" ht="12.75" customHeight="1">
      <c r="D2" s="12"/>
    </row>
    <row r="3" spans="1:8" ht="12.75" customHeight="1">
      <c r="D3" s="12"/>
    </row>
    <row r="4" spans="1:8" ht="12.75" customHeight="1">
      <c r="D4" s="12"/>
    </row>
    <row r="5" spans="1:8" ht="12.75" customHeight="1">
      <c r="D5" s="12"/>
    </row>
    <row r="6" spans="1:8" ht="12.75" customHeight="1">
      <c r="D6" s="12"/>
    </row>
    <row r="7" spans="1:8" ht="12.75" customHeight="1">
      <c r="B7" s="9"/>
      <c r="C7" s="14"/>
      <c r="D7" s="14"/>
    </row>
    <row r="8" spans="1:8" ht="15" customHeight="1">
      <c r="B8" s="202" t="s">
        <v>265</v>
      </c>
      <c r="C8" s="50"/>
      <c r="D8" s="50"/>
      <c r="E8" s="50"/>
      <c r="F8" s="14"/>
      <c r="G8" s="14"/>
      <c r="H8" s="14"/>
    </row>
    <row r="9" spans="1:8" ht="12.75" customHeight="1">
      <c r="B9" s="7"/>
      <c r="C9" s="7"/>
      <c r="D9" s="7"/>
    </row>
    <row r="10" spans="1:8" ht="12.75" customHeight="1">
      <c r="B10" s="55" t="s">
        <v>259</v>
      </c>
      <c r="C10" s="56" t="s">
        <v>43</v>
      </c>
      <c r="D10" s="56" t="s">
        <v>103</v>
      </c>
    </row>
    <row r="11" spans="1:8" ht="12.75" customHeight="1">
      <c r="A11" s="6"/>
      <c r="B11" s="54" t="s">
        <v>260</v>
      </c>
      <c r="C11" s="23">
        <v>0.33874239350912771</v>
      </c>
      <c r="D11" s="23">
        <v>0.33874239350912771</v>
      </c>
    </row>
    <row r="12" spans="1:8" ht="12.75" customHeight="1">
      <c r="A12" s="6"/>
      <c r="B12" s="20" t="s">
        <v>261</v>
      </c>
      <c r="C12" s="24">
        <v>0.61257606490872207</v>
      </c>
      <c r="D12" s="24">
        <v>0.9513184584178499</v>
      </c>
    </row>
    <row r="13" spans="1:8" ht="12.75" customHeight="1">
      <c r="A13" s="6"/>
      <c r="B13" s="22" t="s">
        <v>262</v>
      </c>
      <c r="C13" s="25">
        <v>3.4989858012170388E-2</v>
      </c>
      <c r="D13" s="25">
        <v>0.98630831643002026</v>
      </c>
    </row>
    <row r="14" spans="1:8" ht="12.75" customHeight="1">
      <c r="A14" s="6"/>
      <c r="B14" s="20" t="s">
        <v>263</v>
      </c>
      <c r="C14" s="24">
        <v>7.6064908722109532E-3</v>
      </c>
      <c r="D14" s="24">
        <v>0.99391480730223125</v>
      </c>
    </row>
    <row r="15" spans="1:8" ht="12.75" customHeight="1">
      <c r="A15" s="6"/>
      <c r="B15" s="86" t="s">
        <v>264</v>
      </c>
      <c r="C15" s="87">
        <v>6.0851926977687617E-3</v>
      </c>
      <c r="D15" s="87">
        <v>1</v>
      </c>
    </row>
    <row r="16" spans="1:8" ht="12.75" customHeight="1">
      <c r="A16" s="6"/>
      <c r="B16" s="57" t="s">
        <v>8</v>
      </c>
      <c r="C16" s="58">
        <v>0.99999999999999967</v>
      </c>
      <c r="D16" s="75"/>
    </row>
    <row r="17" spans="2:4" ht="12.75" customHeight="1">
      <c r="D17" s="5"/>
    </row>
    <row r="18" spans="2:4" ht="12.75" customHeight="1">
      <c r="B18" s="2" t="s">
        <v>409</v>
      </c>
      <c r="C18" s="48"/>
      <c r="D18" s="5"/>
    </row>
    <row r="19" spans="2:4" ht="12.75" customHeight="1">
      <c r="D19" s="5"/>
    </row>
    <row r="20" spans="2:4" ht="12.75" customHeight="1">
      <c r="D20" s="5"/>
    </row>
  </sheetData>
  <conditionalFormatting sqref="C11:C16">
    <cfRule type="dataBar" priority="2">
      <dataBar>
        <cfvo type="min"/>
        <cfvo type="max"/>
        <color theme="7" tint="0.39997558519241921"/>
      </dataBar>
      <extLst>
        <ext xmlns:x14="http://schemas.microsoft.com/office/spreadsheetml/2009/9/main" uri="{B025F937-C7B1-47D3-B67F-A62EFF666E3E}">
          <x14:id>{05716505-9A02-46EA-B5FD-10AEA9C5A29B}</x14:id>
        </ext>
      </extLst>
    </cfRule>
  </conditionalFormatting>
  <hyperlinks>
    <hyperlink ref="B8" location="Índice!B44" tooltip="Ir a Índice" display="Empresas que realizan inversiones de I+D+i" xr:uid="{00000000-0004-0000-2B00-000000000000}"/>
  </hyperlinks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Footer>&amp;L&amp;A &amp;REstadística sobre el sector exportador de Andalucía. Año 2020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5716505-9A02-46EA-B5FD-10AEA9C5A29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C11:C16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28">
    <tabColor rgb="FF00B050"/>
  </sheetPr>
  <dimension ref="A2:H17"/>
  <sheetViews>
    <sheetView showGridLines="0" zoomScaleNormal="100" workbookViewId="0">
      <selection activeCell="D22" sqref="D22"/>
    </sheetView>
  </sheetViews>
  <sheetFormatPr baseColWidth="10" defaultColWidth="11.42578125" defaultRowHeight="12.75" customHeight="1"/>
  <cols>
    <col min="1" max="1" width="3.42578125" style="2" customWidth="1"/>
    <col min="2" max="2" width="25.85546875" style="2" customWidth="1"/>
    <col min="3" max="3" width="11.42578125" style="2" customWidth="1"/>
    <col min="4" max="16384" width="11.42578125" style="2"/>
  </cols>
  <sheetData>
    <row r="2" spans="1:8" ht="12.75" customHeight="1">
      <c r="D2" s="12"/>
    </row>
    <row r="3" spans="1:8" ht="12.75" customHeight="1">
      <c r="D3" s="12"/>
    </row>
    <row r="4" spans="1:8" ht="12.75" customHeight="1">
      <c r="D4" s="12"/>
    </row>
    <row r="5" spans="1:8" ht="12.75" customHeight="1">
      <c r="D5" s="12"/>
    </row>
    <row r="6" spans="1:8" ht="12.75" customHeight="1">
      <c r="D6" s="12"/>
    </row>
    <row r="7" spans="1:8" ht="12.75" customHeight="1">
      <c r="B7" s="9"/>
      <c r="C7" s="14"/>
      <c r="D7" s="14"/>
    </row>
    <row r="8" spans="1:8" ht="15" customHeight="1">
      <c r="B8" s="202" t="s">
        <v>212</v>
      </c>
      <c r="C8" s="50"/>
      <c r="D8" s="50"/>
      <c r="E8" s="50"/>
      <c r="F8" s="14"/>
      <c r="G8" s="14"/>
      <c r="H8" s="14"/>
    </row>
    <row r="9" spans="1:8" ht="12.75" customHeight="1">
      <c r="B9" s="7"/>
      <c r="C9" s="7"/>
      <c r="D9" s="7"/>
    </row>
    <row r="10" spans="1:8" ht="12.75" customHeight="1">
      <c r="B10" s="55" t="s">
        <v>174</v>
      </c>
      <c r="C10" s="56" t="s">
        <v>43</v>
      </c>
    </row>
    <row r="11" spans="1:8" ht="12.75" customHeight="1">
      <c r="A11" s="6"/>
      <c r="B11" s="54" t="s">
        <v>172</v>
      </c>
      <c r="C11" s="23">
        <v>0.50354969574036512</v>
      </c>
    </row>
    <row r="12" spans="1:8" ht="12.75" customHeight="1">
      <c r="A12" s="6"/>
      <c r="B12" s="66" t="s">
        <v>173</v>
      </c>
      <c r="C12" s="67">
        <v>0.49645030425963488</v>
      </c>
    </row>
    <row r="13" spans="1:8" ht="12.75" customHeight="1">
      <c r="A13" s="6"/>
      <c r="B13" s="22" t="s">
        <v>415</v>
      </c>
      <c r="C13" s="25">
        <v>0</v>
      </c>
    </row>
    <row r="14" spans="1:8" ht="12.75" customHeight="1">
      <c r="A14" s="6"/>
      <c r="B14" s="72" t="s">
        <v>416</v>
      </c>
      <c r="C14" s="73">
        <v>0</v>
      </c>
    </row>
    <row r="15" spans="1:8" ht="12.75" customHeight="1">
      <c r="A15" s="6"/>
      <c r="B15" s="57" t="s">
        <v>8</v>
      </c>
      <c r="C15" s="58">
        <v>1</v>
      </c>
    </row>
    <row r="16" spans="1:8" ht="12.75" customHeight="1">
      <c r="D16" s="5"/>
    </row>
    <row r="17" spans="2:4" ht="12.75" customHeight="1">
      <c r="B17" s="2" t="s">
        <v>409</v>
      </c>
      <c r="D17" s="5"/>
    </row>
  </sheetData>
  <conditionalFormatting sqref="C11:C15">
    <cfRule type="dataBar" priority="1">
      <dataBar>
        <cfvo type="min"/>
        <cfvo type="max"/>
        <color theme="7" tint="0.39997558519241921"/>
      </dataBar>
      <extLst>
        <ext xmlns:x14="http://schemas.microsoft.com/office/spreadsheetml/2009/9/main" uri="{B025F937-C7B1-47D3-B67F-A62EFF666E3E}">
          <x14:id>{CEB45A4C-A1D6-4D53-B76D-9584B234B353}</x14:id>
        </ext>
      </extLst>
    </cfRule>
  </conditionalFormatting>
  <hyperlinks>
    <hyperlink ref="B8" location="Índice!B49" tooltip="Ir a Índice" display="Actividad exportadora de la empresa" xr:uid="{00000000-0004-0000-1000-000000000000}"/>
  </hyperlinks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Footer>&amp;LTabla &amp;A&amp;REstadística sobre el sector exportador de Andalucía. Año 2020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EB45A4C-A1D6-4D53-B76D-9584B234B35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C11:C15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50"/>
  </sheetPr>
  <dimension ref="A2:P17"/>
  <sheetViews>
    <sheetView showGridLines="0" zoomScaleNormal="100" workbookViewId="0">
      <selection activeCell="B8" sqref="B8"/>
    </sheetView>
  </sheetViews>
  <sheetFormatPr baseColWidth="10" defaultColWidth="11.42578125" defaultRowHeight="11.25"/>
  <cols>
    <col min="1" max="1" width="3.42578125" style="2" customWidth="1"/>
    <col min="2" max="2" width="39.140625" style="2" customWidth="1"/>
    <col min="3" max="3" width="11.42578125" style="2" customWidth="1"/>
    <col min="4" max="8" width="11.42578125" style="2"/>
    <col min="9" max="9" width="6.140625" style="2" bestFit="1" customWidth="1"/>
    <col min="10" max="10" width="68.5703125" style="2" bestFit="1" customWidth="1"/>
    <col min="11" max="11" width="8.85546875" style="2" bestFit="1" customWidth="1"/>
    <col min="12" max="13" width="8.5703125" style="2" bestFit="1" customWidth="1"/>
    <col min="14" max="14" width="8.85546875" style="2" bestFit="1" customWidth="1"/>
    <col min="15" max="16384" width="11.42578125" style="2"/>
  </cols>
  <sheetData>
    <row r="2" spans="1:16">
      <c r="D2" s="12"/>
    </row>
    <row r="3" spans="1:16">
      <c r="D3" s="12"/>
    </row>
    <row r="4" spans="1:16">
      <c r="D4" s="12"/>
    </row>
    <row r="5" spans="1:16">
      <c r="D5" s="12"/>
    </row>
    <row r="6" spans="1:16">
      <c r="D6" s="12"/>
    </row>
    <row r="7" spans="1:16" ht="15">
      <c r="B7" s="9"/>
      <c r="C7" s="14"/>
      <c r="D7" s="14"/>
    </row>
    <row r="8" spans="1:16" ht="15">
      <c r="B8" s="202" t="s">
        <v>520</v>
      </c>
      <c r="C8" s="50"/>
      <c r="D8" s="50"/>
      <c r="E8" s="50"/>
      <c r="F8" s="14"/>
      <c r="G8" s="14"/>
      <c r="H8" s="14"/>
      <c r="I8" s="133"/>
      <c r="J8" s="133"/>
      <c r="K8" s="133"/>
      <c r="L8" s="133"/>
      <c r="M8" s="133"/>
      <c r="N8" s="133"/>
      <c r="O8" s="133"/>
      <c r="P8" s="133"/>
    </row>
    <row r="9" spans="1:16" ht="12.75">
      <c r="B9" s="7"/>
      <c r="C9" s="7"/>
      <c r="D9" s="7"/>
      <c r="I9" s="216"/>
      <c r="J9" s="217"/>
      <c r="K9" s="217"/>
      <c r="L9" s="217"/>
      <c r="M9" s="217"/>
      <c r="N9" s="217"/>
      <c r="O9" s="133"/>
      <c r="P9" s="133"/>
    </row>
    <row r="10" spans="1:16" ht="12.75">
      <c r="B10" s="55" t="s">
        <v>174</v>
      </c>
      <c r="C10" s="56" t="s">
        <v>43</v>
      </c>
      <c r="I10" s="218"/>
      <c r="J10" s="217"/>
      <c r="K10" s="134"/>
      <c r="L10" s="134"/>
      <c r="M10" s="134"/>
      <c r="N10" s="134"/>
      <c r="O10" s="133"/>
      <c r="P10" s="133"/>
    </row>
    <row r="11" spans="1:16" ht="12">
      <c r="A11" s="6"/>
      <c r="B11" s="54" t="s">
        <v>516</v>
      </c>
      <c r="C11" s="139">
        <v>0.2865111561866126</v>
      </c>
      <c r="I11" s="219"/>
      <c r="J11" s="135"/>
      <c r="K11" s="136"/>
      <c r="L11" s="137"/>
      <c r="M11" s="137"/>
      <c r="N11" s="137"/>
      <c r="O11" s="133"/>
      <c r="P11" s="133"/>
    </row>
    <row r="12" spans="1:16" ht="24">
      <c r="A12" s="6"/>
      <c r="B12" s="66" t="s">
        <v>517</v>
      </c>
      <c r="C12" s="140">
        <v>7.0486815415821497E-2</v>
      </c>
      <c r="I12" s="217"/>
      <c r="J12" s="135"/>
      <c r="K12" s="136"/>
      <c r="L12" s="137"/>
      <c r="M12" s="137"/>
      <c r="N12" s="137"/>
      <c r="O12" s="133"/>
      <c r="P12" s="133"/>
    </row>
    <row r="13" spans="1:16" ht="24">
      <c r="A13" s="6"/>
      <c r="B13" s="22" t="s">
        <v>518</v>
      </c>
      <c r="C13" s="141">
        <v>0.14452332657200812</v>
      </c>
      <c r="I13" s="217"/>
      <c r="J13" s="135"/>
      <c r="K13" s="136"/>
      <c r="L13" s="137"/>
      <c r="M13" s="137"/>
      <c r="N13" s="137"/>
      <c r="O13" s="133"/>
      <c r="P13" s="133"/>
    </row>
    <row r="14" spans="1:16" ht="24">
      <c r="A14" s="6"/>
      <c r="B14" s="72" t="s">
        <v>519</v>
      </c>
      <c r="C14" s="142">
        <v>0.49847870182555781</v>
      </c>
      <c r="I14" s="217"/>
      <c r="J14" s="135"/>
      <c r="K14" s="136"/>
      <c r="L14" s="137"/>
      <c r="M14" s="137"/>
      <c r="N14" s="137"/>
      <c r="O14" s="133"/>
      <c r="P14" s="133"/>
    </row>
    <row r="15" spans="1:16" ht="12.75">
      <c r="A15" s="6"/>
      <c r="B15" s="57" t="s">
        <v>8</v>
      </c>
      <c r="C15" s="143">
        <v>1</v>
      </c>
      <c r="I15" s="217"/>
      <c r="J15" s="135"/>
      <c r="K15" s="136"/>
      <c r="L15" s="137"/>
      <c r="M15" s="137"/>
      <c r="N15" s="138"/>
      <c r="O15" s="133"/>
      <c r="P15" s="133"/>
    </row>
    <row r="16" spans="1:16">
      <c r="D16" s="5"/>
      <c r="I16" s="133"/>
      <c r="J16" s="133"/>
      <c r="K16" s="133"/>
      <c r="L16" s="133"/>
      <c r="M16" s="133"/>
      <c r="N16" s="133"/>
      <c r="O16" s="133"/>
      <c r="P16" s="133"/>
    </row>
    <row r="17" spans="2:16">
      <c r="B17" s="2" t="s">
        <v>409</v>
      </c>
      <c r="D17" s="5"/>
      <c r="I17" s="133"/>
      <c r="J17" s="133"/>
      <c r="K17" s="133"/>
      <c r="L17" s="133"/>
      <c r="M17" s="133"/>
      <c r="N17" s="133"/>
      <c r="O17" s="133"/>
      <c r="P17" s="133"/>
    </row>
  </sheetData>
  <mergeCells count="3">
    <mergeCell ref="I9:N9"/>
    <mergeCell ref="I10:J10"/>
    <mergeCell ref="I11:I15"/>
  </mergeCells>
  <conditionalFormatting sqref="C11:C15">
    <cfRule type="dataBar" priority="1">
      <dataBar>
        <cfvo type="min"/>
        <cfvo type="max"/>
        <color theme="7" tint="0.39997558519241921"/>
      </dataBar>
      <extLst>
        <ext xmlns:x14="http://schemas.microsoft.com/office/spreadsheetml/2009/9/main" uri="{B025F937-C7B1-47D3-B67F-A62EFF666E3E}">
          <x14:id>{59C05B58-A6BE-4563-ABD0-46F82968582C}</x14:id>
        </ext>
      </extLst>
    </cfRule>
  </conditionalFormatting>
  <hyperlinks>
    <hyperlink ref="B8" location="Índice!B51" tooltip="Ir a Índice" display="Situación que define la empresa" xr:uid="{00000000-0004-0000-1100-000000000000}"/>
  </hyperlinks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Footer>&amp;LTabla &amp;A&amp;REstadística sobre el sector exportador de Andalucía. Año 2020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9C05B58-A6BE-4563-ABD0-46F82968582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C11:C15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rgb="FF00B050"/>
  </sheetPr>
  <dimension ref="A7:J24"/>
  <sheetViews>
    <sheetView showGridLines="0" zoomScaleNormal="100" workbookViewId="0">
      <selection activeCell="B8" sqref="B8"/>
    </sheetView>
  </sheetViews>
  <sheetFormatPr baseColWidth="10" defaultColWidth="11.42578125" defaultRowHeight="12.75" customHeight="1"/>
  <cols>
    <col min="1" max="1" width="3.42578125" style="2" customWidth="1"/>
    <col min="2" max="2" width="8.85546875" style="2" customWidth="1"/>
    <col min="3" max="3" width="60.85546875" style="2" customWidth="1"/>
    <col min="4" max="4" width="11.42578125" style="2" customWidth="1"/>
    <col min="5" max="8" width="11.42578125" style="2"/>
    <col min="9" max="9" width="3.42578125" style="2" customWidth="1"/>
    <col min="10" max="16384" width="11.42578125" style="2"/>
  </cols>
  <sheetData>
    <row r="7" spans="1:10" ht="12.75" customHeight="1">
      <c r="B7" s="13"/>
      <c r="C7" s="13"/>
    </row>
    <row r="8" spans="1:10" ht="15" customHeight="1">
      <c r="B8" s="49" t="s">
        <v>331</v>
      </c>
      <c r="C8" s="50"/>
      <c r="D8" s="50"/>
      <c r="E8" s="50"/>
      <c r="F8" s="50"/>
      <c r="G8" s="50"/>
      <c r="H8" s="50"/>
      <c r="I8" s="50"/>
      <c r="J8" s="50"/>
    </row>
    <row r="9" spans="1:10" ht="12.75" customHeight="1">
      <c r="B9" s="7"/>
      <c r="C9" s="7"/>
      <c r="D9" s="7"/>
    </row>
    <row r="10" spans="1:10" ht="12.75" customHeight="1">
      <c r="B10" s="68" t="s">
        <v>348</v>
      </c>
      <c r="C10" s="68" t="s">
        <v>349</v>
      </c>
      <c r="D10" s="68" t="s">
        <v>43</v>
      </c>
    </row>
    <row r="11" spans="1:10" ht="12.75" customHeight="1">
      <c r="A11" s="6"/>
      <c r="B11" s="19" t="s">
        <v>332</v>
      </c>
      <c r="C11" s="17" t="s">
        <v>333</v>
      </c>
      <c r="D11" s="23">
        <v>1.4705882352941175E-2</v>
      </c>
    </row>
    <row r="12" spans="1:10" ht="12.75" customHeight="1">
      <c r="A12" s="6"/>
      <c r="B12" s="69" t="s">
        <v>334</v>
      </c>
      <c r="C12" s="66" t="s">
        <v>335</v>
      </c>
      <c r="D12" s="67">
        <v>0.16632860040567951</v>
      </c>
    </row>
    <row r="13" spans="1:10" ht="12.75" customHeight="1">
      <c r="A13" s="6"/>
      <c r="B13" s="19" t="s">
        <v>336</v>
      </c>
      <c r="C13" s="17" t="s">
        <v>337</v>
      </c>
      <c r="D13" s="23">
        <v>0.74594320486815424</v>
      </c>
    </row>
    <row r="14" spans="1:10" ht="12.75" customHeight="1">
      <c r="A14" s="6"/>
      <c r="B14" s="69" t="s">
        <v>338</v>
      </c>
      <c r="C14" s="66" t="s">
        <v>339</v>
      </c>
      <c r="D14" s="67">
        <v>2.5354969574036511E-3</v>
      </c>
    </row>
    <row r="15" spans="1:10" ht="12.75" customHeight="1">
      <c r="A15" s="6"/>
      <c r="B15" s="19" t="s">
        <v>340</v>
      </c>
      <c r="C15" s="17" t="s">
        <v>341</v>
      </c>
      <c r="D15" s="23">
        <v>4.9695740365111568E-2</v>
      </c>
    </row>
    <row r="16" spans="1:10" ht="12.75" customHeight="1">
      <c r="A16" s="6"/>
      <c r="B16" s="69" t="s">
        <v>342</v>
      </c>
      <c r="C16" s="66" t="s">
        <v>343</v>
      </c>
      <c r="D16" s="67">
        <v>8.1135902636916835E-3</v>
      </c>
    </row>
    <row r="17" spans="1:4" ht="12.75" customHeight="1">
      <c r="A17" s="6"/>
      <c r="B17" s="19" t="s">
        <v>344</v>
      </c>
      <c r="C17" s="17" t="s">
        <v>345</v>
      </c>
      <c r="D17" s="23">
        <v>4.5638945233265719E-3</v>
      </c>
    </row>
    <row r="18" spans="1:4" ht="12.75" customHeight="1">
      <c r="A18" s="6"/>
      <c r="B18" s="71" t="s">
        <v>332</v>
      </c>
      <c r="C18" s="72" t="s">
        <v>346</v>
      </c>
      <c r="D18" s="73">
        <v>8.1135902636916835E-3</v>
      </c>
    </row>
    <row r="19" spans="1:4" ht="12.75" customHeight="1">
      <c r="A19" s="6"/>
      <c r="B19" s="123"/>
      <c r="C19" s="124" t="s">
        <v>8</v>
      </c>
      <c r="D19" s="125">
        <v>1</v>
      </c>
    </row>
    <row r="21" spans="1:4" ht="12.75" customHeight="1">
      <c r="B21" s="2" t="s">
        <v>409</v>
      </c>
    </row>
    <row r="23" spans="1:4" ht="12.75" customHeight="1">
      <c r="B23" s="16" t="s">
        <v>350</v>
      </c>
    </row>
    <row r="24" spans="1:4" ht="12.75" customHeight="1">
      <c r="B24" s="18" t="s">
        <v>347</v>
      </c>
    </row>
  </sheetData>
  <conditionalFormatting sqref="D11:D19">
    <cfRule type="dataBar" priority="1">
      <dataBar>
        <cfvo type="min"/>
        <cfvo type="max"/>
        <color theme="7" tint="0.39997558519241921"/>
      </dataBar>
      <extLst>
        <ext xmlns:x14="http://schemas.microsoft.com/office/spreadsheetml/2009/9/main" uri="{B025F937-C7B1-47D3-B67F-A62EFF666E3E}">
          <x14:id>{F8771C4D-DDBF-4650-9545-EAD1C7E66A91}</x14:id>
        </ext>
      </extLst>
    </cfRule>
    <cfRule type="dataBar" priority="2">
      <dataBar>
        <cfvo type="min"/>
        <cfvo type="max"/>
        <color theme="7" tint="0.39997558519241921"/>
      </dataBar>
      <extLst>
        <ext xmlns:x14="http://schemas.microsoft.com/office/spreadsheetml/2009/9/main" uri="{B025F937-C7B1-47D3-B67F-A62EFF666E3E}">
          <x14:id>{201E067E-90A6-41D7-87AB-A08501A6428C}</x14:id>
        </ext>
      </extLst>
    </cfRule>
    <cfRule type="dataBar" priority="142">
      <dataBar>
        <cfvo type="min"/>
        <cfvo type="max"/>
        <color theme="7" tint="0.39997558519241921"/>
      </dataBar>
      <extLst>
        <ext xmlns:x14="http://schemas.microsoft.com/office/spreadsheetml/2009/9/main" uri="{B025F937-C7B1-47D3-B67F-A62EFF666E3E}">
          <x14:id>{D1E0A407-549D-4A3B-8FEE-8BEE3DD2E88C}</x14:id>
        </ext>
      </extLst>
    </cfRule>
  </conditionalFormatting>
  <hyperlinks>
    <hyperlink ref="B24" r:id="rId1" xr:uid="{00000000-0004-0000-0100-000000000000}"/>
    <hyperlink ref="B8" location="Índice!B14" tooltip="Ir a Índice" display="Forma jurídica de la empresa" xr:uid="{00000000-0004-0000-0100-000001000000}"/>
  </hyperlinks>
  <pageMargins left="0.23622047244094491" right="0.23622047244094491" top="0.74803149606299213" bottom="0.74803149606299213" header="0.31496062992125984" footer="0.31496062992125984"/>
  <pageSetup paperSize="9" orientation="landscape" r:id="rId2"/>
  <headerFooter alignWithMargins="0">
    <oddFooter>&amp;L&amp;A &amp;REstadística sobre el sector exportador de Andalucía. Año 2020</oddFooter>
  </headerFooter>
  <drawing r:id="rId3"/>
  <legacyDrawingHF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8771C4D-DDBF-4650-9545-EAD1C7E66A9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201E067E-90A6-41D7-87AB-A08501A6428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D1E0A407-549D-4A3B-8FEE-8BEE3DD2E88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D11:D19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23">
    <tabColor rgb="FF00B050"/>
  </sheetPr>
  <dimension ref="A7:H34"/>
  <sheetViews>
    <sheetView showGridLines="0" zoomScaleNormal="100" workbookViewId="0">
      <selection activeCell="I23" sqref="I23"/>
    </sheetView>
  </sheetViews>
  <sheetFormatPr baseColWidth="10" defaultColWidth="11.42578125" defaultRowHeight="12.75" customHeight="1"/>
  <cols>
    <col min="1" max="1" width="3.42578125" style="2" customWidth="1"/>
    <col min="2" max="2" width="8.85546875" style="2" customWidth="1"/>
    <col min="3" max="3" width="76.85546875" style="2" customWidth="1"/>
    <col min="4" max="16384" width="11.42578125" style="2"/>
  </cols>
  <sheetData>
    <row r="7" spans="1:8" ht="12.75" customHeight="1">
      <c r="B7" s="13"/>
    </row>
    <row r="8" spans="1:8" ht="15" customHeight="1">
      <c r="B8" s="202" t="s">
        <v>380</v>
      </c>
      <c r="C8" s="50"/>
      <c r="D8" s="50"/>
      <c r="E8" s="50"/>
      <c r="F8" s="14"/>
      <c r="G8" s="14"/>
      <c r="H8" s="14"/>
    </row>
    <row r="9" spans="1:8" ht="12.75" customHeight="1">
      <c r="C9" s="7"/>
    </row>
    <row r="10" spans="1:8" ht="12.75" customHeight="1">
      <c r="B10" s="55" t="s">
        <v>154</v>
      </c>
      <c r="C10" s="55" t="s">
        <v>164</v>
      </c>
      <c r="D10" s="56" t="s">
        <v>43</v>
      </c>
    </row>
    <row r="11" spans="1:8" ht="12">
      <c r="A11" s="6"/>
      <c r="B11" s="177" t="s">
        <v>11</v>
      </c>
      <c r="C11" s="178" t="s">
        <v>144</v>
      </c>
      <c r="D11" s="179">
        <v>0.11460446247464504</v>
      </c>
    </row>
    <row r="12" spans="1:8" ht="12">
      <c r="A12" s="6"/>
      <c r="B12" s="180" t="s">
        <v>14</v>
      </c>
      <c r="C12" s="181" t="s">
        <v>145</v>
      </c>
      <c r="D12" s="182">
        <v>0.10040567951318459</v>
      </c>
    </row>
    <row r="13" spans="1:8" ht="24">
      <c r="A13" s="6"/>
      <c r="B13" s="183" t="s">
        <v>10</v>
      </c>
      <c r="C13" s="178" t="s">
        <v>143</v>
      </c>
      <c r="D13" s="179">
        <v>9.2292089249492906E-2</v>
      </c>
    </row>
    <row r="14" spans="1:8" ht="36">
      <c r="A14" s="6"/>
      <c r="B14" s="180" t="s">
        <v>157</v>
      </c>
      <c r="C14" s="181" t="s">
        <v>372</v>
      </c>
      <c r="D14" s="182">
        <v>8.0121703853955381E-2</v>
      </c>
    </row>
    <row r="15" spans="1:8" ht="36">
      <c r="A15" s="6"/>
      <c r="B15" s="177" t="s">
        <v>12</v>
      </c>
      <c r="C15" s="178" t="s">
        <v>371</v>
      </c>
      <c r="D15" s="179">
        <v>7.4036511156186618E-2</v>
      </c>
    </row>
    <row r="16" spans="1:8" ht="12">
      <c r="A16" s="6"/>
      <c r="B16" s="180" t="s">
        <v>155</v>
      </c>
      <c r="C16" s="181" t="s">
        <v>146</v>
      </c>
      <c r="D16" s="182">
        <v>7.2515212981744417E-2</v>
      </c>
    </row>
    <row r="17" spans="1:4" ht="12">
      <c r="A17" s="6"/>
      <c r="B17" s="183" t="s">
        <v>19</v>
      </c>
      <c r="C17" s="178" t="s">
        <v>147</v>
      </c>
      <c r="D17" s="179">
        <v>6.8458417849898576E-2</v>
      </c>
    </row>
    <row r="18" spans="1:4" ht="12">
      <c r="A18" s="6"/>
      <c r="B18" s="180" t="s">
        <v>159</v>
      </c>
      <c r="C18" s="181" t="s">
        <v>149</v>
      </c>
      <c r="D18" s="182">
        <v>6.4908722109533468E-2</v>
      </c>
    </row>
    <row r="19" spans="1:4" ht="24">
      <c r="A19" s="6"/>
      <c r="B19" s="177" t="s">
        <v>158</v>
      </c>
      <c r="C19" s="178" t="s">
        <v>373</v>
      </c>
      <c r="D19" s="179">
        <v>5.3752535496957403E-2</v>
      </c>
    </row>
    <row r="20" spans="1:4" ht="12">
      <c r="A20" s="6"/>
      <c r="B20" s="180" t="s">
        <v>156</v>
      </c>
      <c r="C20" s="181" t="s">
        <v>148</v>
      </c>
      <c r="D20" s="182">
        <v>4.665314401622718E-2</v>
      </c>
    </row>
    <row r="21" spans="1:4" ht="12">
      <c r="A21" s="6"/>
      <c r="B21" s="177" t="s">
        <v>162</v>
      </c>
      <c r="C21" s="178" t="s">
        <v>152</v>
      </c>
      <c r="D21" s="179">
        <v>4.3103448275862072E-2</v>
      </c>
    </row>
    <row r="22" spans="1:4" ht="12">
      <c r="A22" s="6"/>
      <c r="B22" s="180" t="s">
        <v>30</v>
      </c>
      <c r="C22" s="181" t="s">
        <v>153</v>
      </c>
      <c r="D22" s="182">
        <v>4.0567951318458417E-2</v>
      </c>
    </row>
    <row r="23" spans="1:4" ht="12">
      <c r="A23" s="6"/>
      <c r="B23" s="177" t="s">
        <v>576</v>
      </c>
      <c r="C23" s="178" t="s">
        <v>582</v>
      </c>
      <c r="D23" s="179">
        <v>3.9553752535496957E-2</v>
      </c>
    </row>
    <row r="24" spans="1:4" ht="12">
      <c r="A24" s="6"/>
      <c r="B24" s="180" t="s">
        <v>577</v>
      </c>
      <c r="C24" s="181" t="s">
        <v>583</v>
      </c>
      <c r="D24" s="182">
        <v>3.7018255578093309E-2</v>
      </c>
    </row>
    <row r="25" spans="1:4" ht="24">
      <c r="A25" s="6"/>
      <c r="B25" s="177" t="s">
        <v>578</v>
      </c>
      <c r="C25" s="178" t="s">
        <v>587</v>
      </c>
      <c r="D25" s="179">
        <v>3.6511156186612576E-2</v>
      </c>
    </row>
    <row r="26" spans="1:4" ht="12">
      <c r="A26" s="6"/>
      <c r="B26" s="180" t="s">
        <v>160</v>
      </c>
      <c r="C26" s="181" t="s">
        <v>150</v>
      </c>
      <c r="D26" s="182">
        <v>3.1947261663286007E-2</v>
      </c>
    </row>
    <row r="27" spans="1:4" ht="12">
      <c r="A27" s="6"/>
      <c r="B27" s="177" t="s">
        <v>579</v>
      </c>
      <c r="C27" s="178" t="s">
        <v>584</v>
      </c>
      <c r="D27" s="179">
        <v>3.0425963488843813E-2</v>
      </c>
    </row>
    <row r="28" spans="1:4" ht="12">
      <c r="A28" s="6"/>
      <c r="B28" s="180" t="s">
        <v>161</v>
      </c>
      <c r="C28" s="181" t="s">
        <v>151</v>
      </c>
      <c r="D28" s="182">
        <v>2.9918864097363083E-2</v>
      </c>
    </row>
    <row r="29" spans="1:4" ht="12">
      <c r="A29" s="6"/>
      <c r="B29" s="183" t="s">
        <v>580</v>
      </c>
      <c r="C29" s="178" t="s">
        <v>585</v>
      </c>
      <c r="D29" s="179">
        <v>2.8904665314401622E-2</v>
      </c>
    </row>
    <row r="30" spans="1:4" ht="24">
      <c r="A30" s="6"/>
      <c r="B30" s="184" t="s">
        <v>581</v>
      </c>
      <c r="C30" s="185" t="s">
        <v>586</v>
      </c>
      <c r="D30" s="186">
        <v>2.6876267748478701E-2</v>
      </c>
    </row>
    <row r="32" spans="1:4" ht="12.75" customHeight="1">
      <c r="B32" s="2" t="s">
        <v>409</v>
      </c>
    </row>
    <row r="34" spans="2:2" ht="12.75" customHeight="1">
      <c r="B34" s="43" t="s">
        <v>163</v>
      </c>
    </row>
  </sheetData>
  <hyperlinks>
    <hyperlink ref="B34" r:id="rId1" xr:uid="{00000000-0004-0000-1200-000000000000}"/>
    <hyperlink ref="B8" location="Índice!B53" tooltip="Ir a Índice" display="Ranking de los 20 Productos más exportados por capítulo TARIC" xr:uid="{00000000-0004-0000-1200-000001000000}"/>
  </hyperlinks>
  <pageMargins left="0.23622047244094491" right="0.23622047244094491" top="0.74803149606299213" bottom="0.74803149606299213" header="0.31496062992125984" footer="0.31496062992125984"/>
  <pageSetup paperSize="9" orientation="landscape" r:id="rId2"/>
  <headerFooter alignWithMargins="0">
    <oddFooter>&amp;LTabla &amp;A&amp;REstadística sobre el sector exportador de Andalucía. Año 2020</oddFooter>
  </headerFooter>
  <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24">
    <tabColor rgb="FF00B050"/>
  </sheetPr>
  <dimension ref="A7:H32"/>
  <sheetViews>
    <sheetView showGridLines="0" zoomScaleNormal="100" workbookViewId="0">
      <selection activeCell="C24" sqref="C24"/>
    </sheetView>
  </sheetViews>
  <sheetFormatPr baseColWidth="10" defaultColWidth="11.42578125" defaultRowHeight="12.75" customHeight="1"/>
  <cols>
    <col min="1" max="1" width="3.42578125" style="2" customWidth="1"/>
    <col min="2" max="2" width="8.85546875" style="2" customWidth="1"/>
    <col min="3" max="3" width="100.85546875" style="2" customWidth="1"/>
    <col min="4" max="16384" width="11.42578125" style="2"/>
  </cols>
  <sheetData>
    <row r="7" spans="1:8" ht="12.75" customHeight="1">
      <c r="B7" s="13"/>
    </row>
    <row r="8" spans="1:8" ht="15" customHeight="1">
      <c r="B8" s="202" t="s">
        <v>381</v>
      </c>
      <c r="C8" s="50"/>
      <c r="D8" s="50"/>
      <c r="E8" s="50"/>
      <c r="F8" s="14"/>
      <c r="G8" s="14"/>
      <c r="H8" s="14"/>
    </row>
    <row r="9" spans="1:8" ht="12.75" customHeight="1">
      <c r="B9" s="28"/>
      <c r="C9" s="7"/>
    </row>
    <row r="10" spans="1:8" ht="12.75" customHeight="1">
      <c r="B10" s="187" t="s">
        <v>175</v>
      </c>
      <c r="C10" s="187" t="s">
        <v>164</v>
      </c>
      <c r="D10" s="188" t="s">
        <v>43</v>
      </c>
    </row>
    <row r="11" spans="1:8" ht="12">
      <c r="A11" s="6"/>
      <c r="B11" s="191" t="s">
        <v>176</v>
      </c>
      <c r="C11" s="191" t="s">
        <v>177</v>
      </c>
      <c r="D11" s="192">
        <v>8.3164300202839755E-2</v>
      </c>
    </row>
    <row r="12" spans="1:8" ht="12">
      <c r="A12" s="6"/>
      <c r="B12" s="189" t="s">
        <v>180</v>
      </c>
      <c r="C12" s="189" t="s">
        <v>181</v>
      </c>
      <c r="D12" s="190">
        <v>4.1000000000000002E-2</v>
      </c>
    </row>
    <row r="13" spans="1:8" ht="12">
      <c r="A13" s="6"/>
      <c r="B13" s="191" t="s">
        <v>588</v>
      </c>
      <c r="C13" s="191" t="s">
        <v>600</v>
      </c>
      <c r="D13" s="192">
        <v>3.6999999999999998E-2</v>
      </c>
    </row>
    <row r="14" spans="1:8" ht="12">
      <c r="A14" s="6"/>
      <c r="B14" s="189" t="s">
        <v>178</v>
      </c>
      <c r="C14" s="189" t="s">
        <v>179</v>
      </c>
      <c r="D14" s="190">
        <v>3.6511156186612576E-2</v>
      </c>
    </row>
    <row r="15" spans="1:8" ht="12">
      <c r="A15" s="6"/>
      <c r="B15" s="191" t="s">
        <v>184</v>
      </c>
      <c r="C15" s="191" t="s">
        <v>185</v>
      </c>
      <c r="D15" s="192">
        <v>3.4000000000000002E-2</v>
      </c>
    </row>
    <row r="16" spans="1:8" ht="12">
      <c r="A16" s="6"/>
      <c r="B16" s="189" t="s">
        <v>589</v>
      </c>
      <c r="C16" s="189" t="s">
        <v>182</v>
      </c>
      <c r="D16" s="190">
        <v>2.8904665314401622E-2</v>
      </c>
    </row>
    <row r="17" spans="1:4" ht="12">
      <c r="A17" s="6"/>
      <c r="B17" s="191" t="s">
        <v>590</v>
      </c>
      <c r="C17" s="191" t="s">
        <v>183</v>
      </c>
      <c r="D17" s="192">
        <v>2.6876267748478701E-2</v>
      </c>
    </row>
    <row r="18" spans="1:4" ht="36">
      <c r="A18" s="6"/>
      <c r="B18" s="189" t="s">
        <v>591</v>
      </c>
      <c r="C18" s="189" t="s">
        <v>601</v>
      </c>
      <c r="D18" s="190">
        <v>1.7748478701825558E-2</v>
      </c>
    </row>
    <row r="19" spans="1:4" ht="24">
      <c r="A19" s="6"/>
      <c r="B19" s="191" t="s">
        <v>592</v>
      </c>
      <c r="C19" s="191" t="s">
        <v>602</v>
      </c>
      <c r="D19" s="192">
        <v>1.7241379310344827E-2</v>
      </c>
    </row>
    <row r="20" spans="1:4" ht="12">
      <c r="A20" s="6"/>
      <c r="B20" s="189" t="s">
        <v>593</v>
      </c>
      <c r="C20" s="189" t="s">
        <v>603</v>
      </c>
      <c r="D20" s="190">
        <v>1.6734279918864097E-2</v>
      </c>
    </row>
    <row r="21" spans="1:4" ht="24">
      <c r="A21" s="6"/>
      <c r="B21" s="191" t="s">
        <v>594</v>
      </c>
      <c r="C21" s="191" t="s">
        <v>604</v>
      </c>
      <c r="D21" s="192">
        <v>1.6227180527383367E-2</v>
      </c>
    </row>
    <row r="22" spans="1:4" ht="24">
      <c r="A22" s="6"/>
      <c r="B22" s="189" t="s">
        <v>595</v>
      </c>
      <c r="C22" s="189" t="s">
        <v>605</v>
      </c>
      <c r="D22" s="190">
        <v>1.5720081135902637E-2</v>
      </c>
    </row>
    <row r="23" spans="1:4" ht="36">
      <c r="A23" s="6"/>
      <c r="B23" s="191" t="s">
        <v>596</v>
      </c>
      <c r="C23" s="191" t="s">
        <v>606</v>
      </c>
      <c r="D23" s="192">
        <v>1.5212981744421906E-2</v>
      </c>
    </row>
    <row r="24" spans="1:4" ht="12">
      <c r="A24" s="6"/>
      <c r="B24" s="193" t="s">
        <v>611</v>
      </c>
      <c r="C24" s="189" t="s">
        <v>607</v>
      </c>
      <c r="D24" s="190">
        <v>1.4198782961460446E-2</v>
      </c>
    </row>
    <row r="25" spans="1:4" ht="12">
      <c r="A25" s="6"/>
      <c r="B25" s="191" t="s">
        <v>597</v>
      </c>
      <c r="C25" s="191" t="s">
        <v>608</v>
      </c>
      <c r="D25" s="192">
        <v>1.3691683569979716E-2</v>
      </c>
    </row>
    <row r="26" spans="1:4" ht="12">
      <c r="A26" s="6"/>
      <c r="B26" s="189" t="s">
        <v>186</v>
      </c>
      <c r="C26" s="189" t="s">
        <v>187</v>
      </c>
      <c r="D26" s="190">
        <v>1.3691683569979716E-2</v>
      </c>
    </row>
    <row r="27" spans="1:4" ht="12">
      <c r="A27" s="6"/>
      <c r="B27" s="191" t="s">
        <v>598</v>
      </c>
      <c r="C27" s="191" t="s">
        <v>609</v>
      </c>
      <c r="D27" s="192">
        <v>1.3184584178498986E-2</v>
      </c>
    </row>
    <row r="28" spans="1:4" ht="24">
      <c r="A28" s="6"/>
      <c r="B28" s="189" t="s">
        <v>599</v>
      </c>
      <c r="C28" s="189" t="s">
        <v>610</v>
      </c>
      <c r="D28" s="190">
        <v>1.2677484787018255E-2</v>
      </c>
    </row>
    <row r="29" spans="1:4" ht="12">
      <c r="B29" s="196" t="s">
        <v>180</v>
      </c>
      <c r="C29" s="194" t="s">
        <v>181</v>
      </c>
      <c r="D29" s="195">
        <v>1.2677484787018255E-2</v>
      </c>
    </row>
    <row r="31" spans="1:4" ht="12.75" customHeight="1">
      <c r="B31" s="2" t="s">
        <v>409</v>
      </c>
    </row>
    <row r="32" spans="1:4" ht="12.75" customHeight="1">
      <c r="B32" s="43" t="s">
        <v>370</v>
      </c>
    </row>
  </sheetData>
  <hyperlinks>
    <hyperlink ref="B32" r:id="rId1" display="*Productos agrupados en capítulos (TARIC). Respuesta múltiple" xr:uid="{00000000-0004-0000-1300-000000000000}"/>
    <hyperlink ref="B8" location="Índice!B55" tooltip="Ir a Índice" display="Ranking de los 20 productos más exportados por arancel TARIC" xr:uid="{00000000-0004-0000-1300-000001000000}"/>
  </hyperlinks>
  <pageMargins left="0.23622047244094491" right="0.23622047244094491" top="0.74803149606299213" bottom="0.74803149606299213" header="0.31496062992125984" footer="0.31496062992125984"/>
  <pageSetup paperSize="9" orientation="landscape" r:id="rId2"/>
  <headerFooter alignWithMargins="0">
    <oddFooter>&amp;LTabla &amp;A&amp;REstadística sobre el sector exportador de Andalucía. Año 2020</oddFooter>
  </headerFooter>
  <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25">
    <tabColor rgb="FF00B050"/>
  </sheetPr>
  <dimension ref="A7:F35"/>
  <sheetViews>
    <sheetView showGridLines="0" zoomScaleNormal="100" workbookViewId="0">
      <selection activeCell="B8" sqref="B8"/>
    </sheetView>
  </sheetViews>
  <sheetFormatPr baseColWidth="10" defaultColWidth="11.42578125" defaultRowHeight="12.75" customHeight="1"/>
  <cols>
    <col min="1" max="1" width="3.42578125" style="2" customWidth="1"/>
    <col min="2" max="2" width="8.85546875" style="2" customWidth="1"/>
    <col min="3" max="3" width="76.85546875" style="2" customWidth="1"/>
    <col min="4" max="4" width="12.85546875" style="2" customWidth="1"/>
    <col min="5" max="16384" width="11.42578125" style="2"/>
  </cols>
  <sheetData>
    <row r="7" spans="1:6" ht="12.75" customHeight="1">
      <c r="B7" s="13"/>
    </row>
    <row r="8" spans="1:6" ht="15" customHeight="1">
      <c r="B8" s="202" t="s">
        <v>382</v>
      </c>
      <c r="C8" s="50"/>
      <c r="D8" s="50"/>
      <c r="E8" s="50"/>
      <c r="F8" s="14"/>
    </row>
    <row r="9" spans="1:6" ht="12.75" customHeight="1">
      <c r="B9" s="28"/>
      <c r="C9" s="7"/>
    </row>
    <row r="10" spans="1:6" ht="12.75" customHeight="1">
      <c r="B10" s="55" t="s">
        <v>364</v>
      </c>
      <c r="C10" s="55" t="s">
        <v>363</v>
      </c>
      <c r="D10" s="56" t="s">
        <v>388</v>
      </c>
    </row>
    <row r="11" spans="1:6" ht="12.75" customHeight="1">
      <c r="A11" s="6"/>
      <c r="B11" s="162">
        <v>4941</v>
      </c>
      <c r="C11" s="17" t="s">
        <v>73</v>
      </c>
      <c r="D11" s="23">
        <v>0.17307692307692307</v>
      </c>
    </row>
    <row r="12" spans="1:6" ht="12.75" customHeight="1">
      <c r="A12" s="6"/>
      <c r="B12" s="159">
        <v>7112</v>
      </c>
      <c r="C12" s="66" t="s">
        <v>72</v>
      </c>
      <c r="D12" s="67">
        <v>0.10164835164835165</v>
      </c>
    </row>
    <row r="13" spans="1:6" ht="12.75" customHeight="1">
      <c r="A13" s="6"/>
      <c r="B13" s="162">
        <v>6201</v>
      </c>
      <c r="C13" s="17" t="s">
        <v>355</v>
      </c>
      <c r="D13" s="23">
        <v>6.3186813186813184E-2</v>
      </c>
    </row>
    <row r="14" spans="1:6" ht="12.75" customHeight="1">
      <c r="A14" s="6"/>
      <c r="B14" s="159">
        <v>5229</v>
      </c>
      <c r="C14" s="66" t="s">
        <v>78</v>
      </c>
      <c r="D14" s="67">
        <v>4.1208791208791201E-2</v>
      </c>
    </row>
    <row r="15" spans="1:6" ht="12.75" customHeight="1">
      <c r="A15" s="6"/>
      <c r="B15" s="162">
        <v>7022</v>
      </c>
      <c r="C15" s="17" t="s">
        <v>360</v>
      </c>
      <c r="D15" s="23">
        <v>4.1208791208791201E-2</v>
      </c>
    </row>
    <row r="16" spans="1:6" ht="12.75" customHeight="1">
      <c r="A16" s="6"/>
      <c r="B16" s="159">
        <v>7219</v>
      </c>
      <c r="C16" s="66" t="s">
        <v>361</v>
      </c>
      <c r="D16" s="67">
        <v>3.5714285714285719E-2</v>
      </c>
    </row>
    <row r="17" spans="1:4" ht="12.75" customHeight="1">
      <c r="A17" s="6"/>
      <c r="B17" s="162">
        <v>7911</v>
      </c>
      <c r="C17" s="17" t="s">
        <v>564</v>
      </c>
      <c r="D17" s="23">
        <v>3.2967032967032968E-2</v>
      </c>
    </row>
    <row r="18" spans="1:4" ht="12.75" customHeight="1">
      <c r="A18" s="6"/>
      <c r="B18" s="159">
        <v>6209</v>
      </c>
      <c r="C18" s="66" t="s">
        <v>82</v>
      </c>
      <c r="D18" s="67">
        <v>3.021978021978022E-2</v>
      </c>
    </row>
    <row r="19" spans="1:4" ht="12.75" customHeight="1">
      <c r="A19" s="6"/>
      <c r="B19" s="162">
        <v>5222</v>
      </c>
      <c r="C19" s="17" t="s">
        <v>558</v>
      </c>
      <c r="D19" s="23">
        <v>2.7472527472527472E-2</v>
      </c>
    </row>
    <row r="20" spans="1:4" ht="12.75" customHeight="1">
      <c r="A20" s="6"/>
      <c r="B20" s="159">
        <v>8559</v>
      </c>
      <c r="C20" s="66" t="s">
        <v>356</v>
      </c>
      <c r="D20" s="67">
        <v>2.4725274725274728E-2</v>
      </c>
    </row>
    <row r="21" spans="1:4" ht="12.75" customHeight="1">
      <c r="A21" s="6"/>
      <c r="B21" s="162">
        <v>6910</v>
      </c>
      <c r="C21" s="17" t="s">
        <v>560</v>
      </c>
      <c r="D21" s="23">
        <v>2.197802197802198E-2</v>
      </c>
    </row>
    <row r="22" spans="1:4" ht="12.75" customHeight="1">
      <c r="A22" s="6"/>
      <c r="B22" s="159">
        <v>7311</v>
      </c>
      <c r="C22" s="66" t="s">
        <v>562</v>
      </c>
      <c r="D22" s="67">
        <v>2.197802197802198E-2</v>
      </c>
    </row>
    <row r="23" spans="1:4" ht="12.75" customHeight="1">
      <c r="A23" s="6"/>
      <c r="B23" s="162">
        <v>6920</v>
      </c>
      <c r="C23" s="17" t="s">
        <v>359</v>
      </c>
      <c r="D23" s="23">
        <v>1.9230769230769232E-2</v>
      </c>
    </row>
    <row r="24" spans="1:4" ht="12.75" customHeight="1">
      <c r="A24" s="6"/>
      <c r="B24" s="159">
        <v>7120</v>
      </c>
      <c r="C24" s="66" t="s">
        <v>561</v>
      </c>
      <c r="D24" s="67">
        <v>1.9230769230769232E-2</v>
      </c>
    </row>
    <row r="25" spans="1:4" ht="12.75" customHeight="1">
      <c r="A25" s="6"/>
      <c r="B25" s="162">
        <v>5510</v>
      </c>
      <c r="C25" s="17" t="s">
        <v>357</v>
      </c>
      <c r="D25" s="23">
        <v>1.6483516483516484E-2</v>
      </c>
    </row>
    <row r="26" spans="1:4" ht="12.75" customHeight="1">
      <c r="A26" s="6"/>
      <c r="B26" s="159">
        <v>5811</v>
      </c>
      <c r="C26" s="66" t="s">
        <v>559</v>
      </c>
      <c r="D26" s="67">
        <v>1.6483516483516484E-2</v>
      </c>
    </row>
    <row r="27" spans="1:4" ht="12.75" customHeight="1">
      <c r="A27" s="6"/>
      <c r="B27" s="162">
        <v>5915</v>
      </c>
      <c r="C27" s="17" t="s">
        <v>358</v>
      </c>
      <c r="D27" s="23">
        <v>1.6483516483516484E-2</v>
      </c>
    </row>
    <row r="28" spans="1:4" ht="12.75" customHeight="1">
      <c r="A28" s="6"/>
      <c r="B28" s="159">
        <v>6202</v>
      </c>
      <c r="C28" s="66" t="s">
        <v>386</v>
      </c>
      <c r="D28" s="67">
        <v>1.6483516483516484E-2</v>
      </c>
    </row>
    <row r="29" spans="1:4" ht="12.75" customHeight="1">
      <c r="A29" s="6"/>
      <c r="B29" s="162">
        <v>7410</v>
      </c>
      <c r="C29" s="17" t="s">
        <v>563</v>
      </c>
      <c r="D29" s="23">
        <v>1.6483516483516484E-2</v>
      </c>
    </row>
    <row r="30" spans="1:4" ht="12.75" customHeight="1">
      <c r="A30" s="6"/>
      <c r="B30" s="163">
        <v>749</v>
      </c>
      <c r="C30" s="72" t="s">
        <v>362</v>
      </c>
      <c r="D30" s="67">
        <v>1.6483516483516484E-2</v>
      </c>
    </row>
    <row r="32" spans="1:4" ht="12.75" customHeight="1">
      <c r="B32" s="2" t="s">
        <v>409</v>
      </c>
    </row>
    <row r="34" spans="2:2" ht="12.75" customHeight="1">
      <c r="B34" s="43" t="s">
        <v>365</v>
      </c>
    </row>
    <row r="35" spans="2:2" ht="12.75" customHeight="1">
      <c r="B35" s="2" t="s">
        <v>389</v>
      </c>
    </row>
  </sheetData>
  <hyperlinks>
    <hyperlink ref="B34" r:id="rId1" display="*Clasificación Nacional de Actividades Económicas CNAE09" xr:uid="{00000000-0004-0000-1400-000000000000}"/>
    <hyperlink ref="B8" location="Índice!B57" tooltip="Ir a Índice" display="Ranking de los 20 servicios más exportados por CNAE09" xr:uid="{00000000-0004-0000-1400-000001000000}"/>
  </hyperlinks>
  <pageMargins left="0.23622047244094491" right="0.23622047244094491" top="0.74803149606299213" bottom="0.74803149606299213" header="0.31496062992125984" footer="0.31496062992125984"/>
  <pageSetup paperSize="9" orientation="landscape" r:id="rId2"/>
  <headerFooter alignWithMargins="0">
    <oddFooter>&amp;LTabla &amp;A&amp;REstadística sobre el sector exportador de Andalucía. Año 2020</oddFooter>
  </headerFooter>
  <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B050"/>
  </sheetPr>
  <dimension ref="A2:H20"/>
  <sheetViews>
    <sheetView showGridLines="0" zoomScaleNormal="100" workbookViewId="0"/>
  </sheetViews>
  <sheetFormatPr baseColWidth="10" defaultColWidth="11.42578125" defaultRowHeight="12.75" customHeight="1"/>
  <cols>
    <col min="1" max="1" width="3.42578125" style="2" customWidth="1"/>
    <col min="2" max="2" width="30.85546875" style="2" customWidth="1"/>
    <col min="3" max="3" width="11.42578125" style="2" customWidth="1"/>
    <col min="4" max="16384" width="11.42578125" style="2"/>
  </cols>
  <sheetData>
    <row r="2" spans="1:8" ht="12.75" customHeight="1">
      <c r="D2" s="12"/>
    </row>
    <row r="3" spans="1:8" ht="12.75" customHeight="1">
      <c r="D3" s="12"/>
    </row>
    <row r="4" spans="1:8" ht="12.75" customHeight="1">
      <c r="D4" s="12"/>
    </row>
    <row r="5" spans="1:8" ht="12.75" customHeight="1">
      <c r="D5" s="12"/>
    </row>
    <row r="6" spans="1:8" ht="12.75" customHeight="1">
      <c r="D6" s="12"/>
    </row>
    <row r="7" spans="1:8" ht="12.75" customHeight="1">
      <c r="B7" s="9"/>
      <c r="C7" s="14"/>
      <c r="D7" s="14"/>
    </row>
    <row r="8" spans="1:8" ht="15" customHeight="1">
      <c r="B8" s="202" t="s">
        <v>525</v>
      </c>
      <c r="C8" s="50"/>
      <c r="D8" s="50"/>
      <c r="F8" s="14"/>
      <c r="G8" s="14"/>
      <c r="H8" s="14"/>
    </row>
    <row r="9" spans="1:8" ht="12.75" customHeight="1">
      <c r="C9" s="7"/>
      <c r="D9" s="7"/>
    </row>
    <row r="10" spans="1:8" ht="12.75" customHeight="1">
      <c r="B10" s="55" t="s">
        <v>524</v>
      </c>
      <c r="C10" s="56" t="s">
        <v>43</v>
      </c>
      <c r="D10" s="56" t="s">
        <v>103</v>
      </c>
    </row>
    <row r="11" spans="1:8" ht="12.75" customHeight="1">
      <c r="A11" s="6"/>
      <c r="B11" s="66" t="s">
        <v>528</v>
      </c>
      <c r="C11" s="67">
        <v>0.2493625701172871</v>
      </c>
      <c r="D11" s="67">
        <v>0.2493625701172871</v>
      </c>
    </row>
    <row r="12" spans="1:8" ht="12.75" customHeight="1">
      <c r="A12" s="6"/>
      <c r="B12" s="22" t="s">
        <v>529</v>
      </c>
      <c r="C12" s="25">
        <v>0.29831718510963795</v>
      </c>
      <c r="D12" s="23">
        <v>0.54767975522692502</v>
      </c>
    </row>
    <row r="13" spans="1:8" ht="12.75" customHeight="1">
      <c r="A13" s="6"/>
      <c r="B13" s="66" t="s">
        <v>530</v>
      </c>
      <c r="C13" s="67">
        <v>0.30392656807751151</v>
      </c>
      <c r="D13" s="67">
        <v>0.85160632330443642</v>
      </c>
    </row>
    <row r="14" spans="1:8" s="94" customFormat="1" ht="12.75" customHeight="1">
      <c r="A14" s="93"/>
      <c r="B14" s="86" t="s">
        <v>531</v>
      </c>
      <c r="C14" s="87">
        <v>0.1483936766955635</v>
      </c>
      <c r="D14" s="87">
        <v>1</v>
      </c>
    </row>
    <row r="15" spans="1:8" ht="12.75" customHeight="1">
      <c r="A15" s="6"/>
      <c r="B15" s="90" t="s">
        <v>8</v>
      </c>
      <c r="C15" s="91">
        <v>1</v>
      </c>
      <c r="D15" s="92"/>
    </row>
    <row r="16" spans="1:8" ht="12.75" customHeight="1">
      <c r="D16" s="5"/>
    </row>
    <row r="17" spans="2:4" ht="12.75" customHeight="1">
      <c r="B17" s="2" t="s">
        <v>523</v>
      </c>
      <c r="D17" s="5"/>
    </row>
    <row r="18" spans="2:4" ht="12.75" customHeight="1">
      <c r="D18" s="5"/>
    </row>
    <row r="19" spans="2:4" ht="12.75" customHeight="1">
      <c r="D19" s="5"/>
    </row>
    <row r="20" spans="2:4" ht="12.75" customHeight="1">
      <c r="D20" s="5"/>
    </row>
  </sheetData>
  <conditionalFormatting sqref="C11:C15">
    <cfRule type="dataBar" priority="135">
      <dataBar>
        <cfvo type="min"/>
        <cfvo type="max"/>
        <color theme="7" tint="0.39997558519241921"/>
      </dataBar>
      <extLst>
        <ext xmlns:x14="http://schemas.microsoft.com/office/spreadsheetml/2009/9/main" uri="{B025F937-C7B1-47D3-B67F-A62EFF666E3E}">
          <x14:id>{893227AC-6D31-436B-92FC-FA49DD3050FC}</x14:id>
        </ext>
      </extLst>
    </cfRule>
  </conditionalFormatting>
  <hyperlinks>
    <hyperlink ref="B8" location="Índice!B59" tooltip="Ir a Índice" display="Valor de exportación de la empresa por estratos" xr:uid="{00000000-0004-0000-1500-000000000000}"/>
  </hyperlinks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Footer>&amp;LTabla &amp;A&amp;REstadística sobre el sector exportador de Andalucía. Año 2016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93227AC-6D31-436B-92FC-FA49DD3050F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C11:C15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B050"/>
  </sheetPr>
  <dimension ref="A2:H21"/>
  <sheetViews>
    <sheetView showGridLines="0" zoomScaleNormal="100" workbookViewId="0">
      <selection activeCell="B8" sqref="B8"/>
    </sheetView>
  </sheetViews>
  <sheetFormatPr baseColWidth="10" defaultColWidth="11.42578125" defaultRowHeight="12.75" customHeight="1"/>
  <cols>
    <col min="1" max="1" width="3.42578125" style="2" customWidth="1"/>
    <col min="2" max="2" width="25.85546875" style="2" customWidth="1"/>
    <col min="3" max="3" width="11.42578125" style="2" customWidth="1"/>
    <col min="4" max="16384" width="11.42578125" style="2"/>
  </cols>
  <sheetData>
    <row r="2" spans="1:8" ht="12.75" customHeight="1">
      <c r="D2" s="12"/>
    </row>
    <row r="3" spans="1:8" ht="12.75" customHeight="1">
      <c r="D3" s="12"/>
    </row>
    <row r="4" spans="1:8" ht="12.75" customHeight="1">
      <c r="D4" s="12"/>
    </row>
    <row r="5" spans="1:8" ht="12.75" customHeight="1">
      <c r="D5" s="12"/>
    </row>
    <row r="6" spans="1:8" ht="12.75" customHeight="1">
      <c r="D6" s="12"/>
    </row>
    <row r="7" spans="1:8" ht="12.75" customHeight="1">
      <c r="B7" s="9"/>
      <c r="C7" s="14"/>
      <c r="D7" s="14"/>
    </row>
    <row r="8" spans="1:8" ht="15" customHeight="1">
      <c r="B8" s="202" t="s">
        <v>527</v>
      </c>
      <c r="C8" s="50"/>
      <c r="D8" s="50"/>
      <c r="E8" s="50"/>
      <c r="F8" s="14"/>
      <c r="G8" s="14"/>
      <c r="H8" s="14"/>
    </row>
    <row r="9" spans="1:8" ht="12.75" customHeight="1">
      <c r="B9" s="7"/>
      <c r="C9" s="7"/>
      <c r="D9" s="7"/>
    </row>
    <row r="10" spans="1:8" ht="12.75" customHeight="1">
      <c r="B10" s="55" t="s">
        <v>526</v>
      </c>
      <c r="C10" s="56" t="s">
        <v>43</v>
      </c>
      <c r="D10" s="56" t="s">
        <v>103</v>
      </c>
    </row>
    <row r="11" spans="1:8" ht="12.75" customHeight="1">
      <c r="A11" s="6"/>
      <c r="B11" s="54" t="s">
        <v>532</v>
      </c>
      <c r="C11" s="23">
        <v>0.29780724120346763</v>
      </c>
      <c r="D11" s="23">
        <v>0.29780724120346763</v>
      </c>
    </row>
    <row r="12" spans="1:8" ht="12.75" customHeight="1">
      <c r="A12" s="6"/>
      <c r="B12" s="66" t="s">
        <v>533</v>
      </c>
      <c r="C12" s="67">
        <v>0.11218765935747069</v>
      </c>
      <c r="D12" s="67">
        <v>0.40999490056093824</v>
      </c>
    </row>
    <row r="13" spans="1:8" ht="12.75" customHeight="1">
      <c r="A13" s="6"/>
      <c r="B13" s="22" t="s">
        <v>534</v>
      </c>
      <c r="C13" s="25">
        <v>0.21723610402855686</v>
      </c>
      <c r="D13" s="23">
        <v>0.62723100458949521</v>
      </c>
    </row>
    <row r="14" spans="1:8" ht="12.75" customHeight="1">
      <c r="A14" s="6"/>
      <c r="B14" s="66" t="s">
        <v>535</v>
      </c>
      <c r="C14" s="67">
        <v>0.12493625701172871</v>
      </c>
      <c r="D14" s="67">
        <v>0.75216726160122394</v>
      </c>
    </row>
    <row r="15" spans="1:8" ht="12.75" customHeight="1">
      <c r="A15" s="6"/>
      <c r="B15" s="86" t="s">
        <v>536</v>
      </c>
      <c r="C15" s="87">
        <v>0.24783273839877612</v>
      </c>
      <c r="D15" s="87">
        <v>1</v>
      </c>
    </row>
    <row r="16" spans="1:8" ht="12.75" customHeight="1">
      <c r="A16" s="6"/>
      <c r="B16" s="57" t="s">
        <v>8</v>
      </c>
      <c r="C16" s="58">
        <v>1</v>
      </c>
      <c r="D16" s="75"/>
    </row>
    <row r="17" spans="2:4" ht="12.75" customHeight="1">
      <c r="D17" s="5"/>
    </row>
    <row r="18" spans="2:4" ht="12.75" customHeight="1">
      <c r="B18" s="2" t="s">
        <v>523</v>
      </c>
      <c r="D18" s="5"/>
    </row>
    <row r="19" spans="2:4" ht="12.75" customHeight="1">
      <c r="D19" s="5"/>
    </row>
    <row r="20" spans="2:4" ht="12.75" customHeight="1">
      <c r="D20" s="5"/>
    </row>
    <row r="21" spans="2:4" ht="12.75" customHeight="1">
      <c r="D21" s="5"/>
    </row>
  </sheetData>
  <conditionalFormatting sqref="C11:C16">
    <cfRule type="dataBar" priority="2">
      <dataBar>
        <cfvo type="min"/>
        <cfvo type="max"/>
        <color theme="7" tint="0.39997558519241921"/>
      </dataBar>
      <extLst>
        <ext xmlns:x14="http://schemas.microsoft.com/office/spreadsheetml/2009/9/main" uri="{B025F937-C7B1-47D3-B67F-A62EFF666E3E}">
          <x14:id>{E6362078-FE79-40B6-A8AB-AC0ABE4EA894}</x14:id>
        </ext>
      </extLst>
    </cfRule>
  </conditionalFormatting>
  <hyperlinks>
    <hyperlink ref="B8" location="Índice!B61" tooltip="Ir a Índice" display="Porcentaje que supone la exportación de la empresa sobre su importe neto de la cifra de negocios" xr:uid="{00000000-0004-0000-1600-000000000000}"/>
  </hyperlinks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Footer>&amp;LTabla &amp;A&amp;REstadística sobre el sector exportador de Andalucía. Año 2016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6362078-FE79-40B6-A8AB-AC0ABE4EA89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C11:C16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18">
    <tabColor rgb="FF00B050"/>
  </sheetPr>
  <dimension ref="A7:H36"/>
  <sheetViews>
    <sheetView showGridLines="0" zoomScaleNormal="100" workbookViewId="0">
      <selection activeCell="H30" sqref="H30"/>
    </sheetView>
  </sheetViews>
  <sheetFormatPr baseColWidth="10" defaultColWidth="11.42578125" defaultRowHeight="12.75" customHeight="1"/>
  <cols>
    <col min="1" max="1" width="3.42578125" style="2" customWidth="1"/>
    <col min="2" max="2" width="25.85546875" style="2" customWidth="1"/>
    <col min="3" max="4" width="11.42578125" style="2" customWidth="1"/>
    <col min="5" max="16384" width="11.42578125" style="2"/>
  </cols>
  <sheetData>
    <row r="7" spans="1:8" ht="12.75" customHeight="1">
      <c r="B7" s="13"/>
      <c r="C7" s="13"/>
    </row>
    <row r="8" spans="1:8" ht="15" customHeight="1">
      <c r="B8" s="202" t="s">
        <v>121</v>
      </c>
      <c r="C8" s="50"/>
      <c r="D8" s="50"/>
      <c r="E8" s="50"/>
      <c r="F8" s="14"/>
      <c r="G8" s="14"/>
      <c r="H8" s="14"/>
    </row>
    <row r="9" spans="1:8" ht="12.75" customHeight="1">
      <c r="B9" s="7"/>
      <c r="C9" s="7"/>
      <c r="D9" s="7"/>
    </row>
    <row r="10" spans="1:8" ht="12.75" customHeight="1">
      <c r="B10" s="55" t="s">
        <v>125</v>
      </c>
      <c r="C10" s="56" t="s">
        <v>43</v>
      </c>
    </row>
    <row r="11" spans="1:8" ht="12.75" customHeight="1">
      <c r="A11" s="6"/>
      <c r="B11" s="17" t="s">
        <v>13</v>
      </c>
      <c r="C11" s="23">
        <v>0.30555555555555558</v>
      </c>
    </row>
    <row r="12" spans="1:8" ht="12.75" customHeight="1">
      <c r="A12" s="6"/>
      <c r="B12" s="66" t="s">
        <v>33</v>
      </c>
      <c r="C12" s="67">
        <v>0.27520576131687241</v>
      </c>
    </row>
    <row r="13" spans="1:8" ht="12.75" customHeight="1">
      <c r="A13" s="6"/>
      <c r="B13" s="17" t="s">
        <v>15</v>
      </c>
      <c r="C13" s="23">
        <v>0.21759259259259259</v>
      </c>
    </row>
    <row r="14" spans="1:8" ht="12.75" customHeight="1">
      <c r="A14" s="6"/>
      <c r="B14" s="66" t="s">
        <v>17</v>
      </c>
      <c r="C14" s="67">
        <v>0.20576131687242799</v>
      </c>
    </row>
    <row r="15" spans="1:8" ht="12.75" customHeight="1">
      <c r="A15" s="6"/>
      <c r="B15" s="17" t="s">
        <v>16</v>
      </c>
      <c r="C15" s="23">
        <v>0.17335390946502061</v>
      </c>
    </row>
    <row r="16" spans="1:8" ht="12.75" customHeight="1">
      <c r="A16" s="6"/>
      <c r="B16" s="66" t="s">
        <v>31</v>
      </c>
      <c r="C16" s="67">
        <v>0.12191358024691358</v>
      </c>
    </row>
    <row r="17" spans="1:3" ht="12.75" customHeight="1">
      <c r="A17" s="6"/>
      <c r="B17" s="17" t="s">
        <v>353</v>
      </c>
      <c r="C17" s="23">
        <v>0.11728395061728396</v>
      </c>
    </row>
    <row r="18" spans="1:3" ht="12.75" customHeight="1">
      <c r="A18" s="6"/>
      <c r="B18" s="66" t="s">
        <v>18</v>
      </c>
      <c r="C18" s="67">
        <v>0.11676954732510288</v>
      </c>
    </row>
    <row r="19" spans="1:3" ht="12.75" customHeight="1">
      <c r="A19" s="6"/>
      <c r="B19" s="17" t="s">
        <v>34</v>
      </c>
      <c r="C19" s="23">
        <v>5.3497942386831275E-2</v>
      </c>
    </row>
    <row r="20" spans="1:3" ht="12.75" customHeight="1">
      <c r="A20" s="6"/>
      <c r="B20" s="66" t="s">
        <v>131</v>
      </c>
      <c r="C20" s="67">
        <v>3.9094650205761319E-2</v>
      </c>
    </row>
    <row r="21" spans="1:3" ht="12.75" customHeight="1">
      <c r="A21" s="6"/>
      <c r="B21" s="17" t="s">
        <v>20</v>
      </c>
      <c r="C21" s="23">
        <v>3.755144032921811E-2</v>
      </c>
    </row>
    <row r="22" spans="1:3" ht="12.75" customHeight="1">
      <c r="A22" s="6"/>
      <c r="B22" s="66" t="s">
        <v>112</v>
      </c>
      <c r="C22" s="67">
        <v>3.4979423868312758E-2</v>
      </c>
    </row>
    <row r="23" spans="1:3" ht="12.75" customHeight="1">
      <c r="A23" s="6"/>
      <c r="B23" s="17" t="s">
        <v>111</v>
      </c>
      <c r="C23" s="23">
        <v>3.4979423868312758E-2</v>
      </c>
    </row>
    <row r="24" spans="1:3" ht="12.75" customHeight="1">
      <c r="A24" s="6"/>
      <c r="B24" s="66" t="s">
        <v>546</v>
      </c>
      <c r="C24" s="67">
        <v>3.4465020576131683E-2</v>
      </c>
    </row>
    <row r="25" spans="1:3" ht="12.75" customHeight="1">
      <c r="A25" s="6"/>
      <c r="B25" s="17" t="s">
        <v>113</v>
      </c>
      <c r="C25" s="23">
        <v>2.5205761316872424E-2</v>
      </c>
    </row>
    <row r="26" spans="1:3" ht="12.75" customHeight="1">
      <c r="A26" s="6"/>
      <c r="B26" s="66" t="s">
        <v>547</v>
      </c>
      <c r="C26" s="67">
        <v>2.3662551440329218E-2</v>
      </c>
    </row>
    <row r="27" spans="1:3" ht="12.75" customHeight="1">
      <c r="A27" s="6"/>
      <c r="B27" s="17" t="s">
        <v>548</v>
      </c>
      <c r="C27" s="23">
        <v>2.314814814814815E-2</v>
      </c>
    </row>
    <row r="28" spans="1:3" ht="12.75" customHeight="1">
      <c r="A28" s="6"/>
      <c r="B28" s="66" t="s">
        <v>354</v>
      </c>
      <c r="C28" s="67">
        <v>1.954732510288066E-2</v>
      </c>
    </row>
    <row r="29" spans="1:3" ht="12.75" customHeight="1">
      <c r="A29" s="6"/>
      <c r="B29" s="22" t="s">
        <v>549</v>
      </c>
      <c r="C29" s="25">
        <v>1.9032921810699589E-2</v>
      </c>
    </row>
    <row r="30" spans="1:3" ht="12.75" customHeight="1">
      <c r="A30" s="6"/>
      <c r="B30" s="72" t="s">
        <v>128</v>
      </c>
      <c r="C30" s="73">
        <v>1.800411522633745E-2</v>
      </c>
    </row>
    <row r="32" spans="1:3" ht="12.75" customHeight="1">
      <c r="B32" s="2" t="s">
        <v>409</v>
      </c>
    </row>
    <row r="34" spans="2:2" ht="12.75" customHeight="1">
      <c r="B34" s="2" t="s">
        <v>165</v>
      </c>
    </row>
    <row r="36" spans="2:2" ht="13.5" customHeight="1"/>
  </sheetData>
  <hyperlinks>
    <hyperlink ref="B8" location="Índice!B63" tooltip="Ir a Índice" display="Ranking de los 20 principales países a los que exportaron las empresas" xr:uid="{00000000-0004-0000-1700-000000000000}"/>
  </hyperlinks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Footer>&amp;LTabla &amp;A&amp;REstadística sobre el sector exportador de Andalucía. Año 2020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19">
    <tabColor rgb="FF00B050"/>
  </sheetPr>
  <dimension ref="A2:I30"/>
  <sheetViews>
    <sheetView showGridLines="0" zoomScaleNormal="100" workbookViewId="0">
      <selection activeCell="B8" sqref="B8"/>
    </sheetView>
  </sheetViews>
  <sheetFormatPr baseColWidth="10" defaultColWidth="11.42578125" defaultRowHeight="12.75" customHeight="1"/>
  <cols>
    <col min="1" max="1" width="3.42578125" style="2" customWidth="1"/>
    <col min="2" max="2" width="25.85546875" style="2" customWidth="1"/>
    <col min="3" max="3" width="11.42578125" style="2" customWidth="1"/>
    <col min="4" max="16384" width="11.42578125" style="2"/>
  </cols>
  <sheetData>
    <row r="2" spans="1:9" ht="12.75" customHeight="1">
      <c r="D2" s="12"/>
    </row>
    <row r="3" spans="1:9" ht="12.75" customHeight="1">
      <c r="D3" s="12"/>
    </row>
    <row r="4" spans="1:9" ht="12.75" customHeight="1">
      <c r="D4" s="12"/>
    </row>
    <row r="5" spans="1:9" ht="12.75" customHeight="1">
      <c r="D5" s="12"/>
    </row>
    <row r="6" spans="1:9" ht="12.75" customHeight="1">
      <c r="D6" s="12"/>
    </row>
    <row r="7" spans="1:9" ht="12.75" customHeight="1">
      <c r="B7" s="9"/>
      <c r="C7" s="14"/>
      <c r="D7" s="14"/>
    </row>
    <row r="8" spans="1:9" ht="15" customHeight="1">
      <c r="B8" s="202" t="s">
        <v>213</v>
      </c>
      <c r="C8" s="50"/>
      <c r="D8" s="50"/>
      <c r="E8" s="50"/>
      <c r="F8" s="14"/>
      <c r="G8" s="14"/>
      <c r="H8" s="14"/>
    </row>
    <row r="9" spans="1:9" ht="12.75" customHeight="1">
      <c r="B9" s="7"/>
      <c r="C9" s="7"/>
      <c r="D9" s="7"/>
    </row>
    <row r="10" spans="1:9" ht="12.75" customHeight="1">
      <c r="B10" s="56" t="s">
        <v>122</v>
      </c>
      <c r="C10" s="56" t="s">
        <v>120</v>
      </c>
      <c r="D10" s="56" t="s">
        <v>43</v>
      </c>
    </row>
    <row r="11" spans="1:9" ht="12.75" customHeight="1">
      <c r="A11" s="6"/>
      <c r="B11" s="80" t="s">
        <v>21</v>
      </c>
      <c r="C11" s="34">
        <v>34</v>
      </c>
      <c r="D11" s="31">
        <v>0.83499999999999996</v>
      </c>
    </row>
    <row r="12" spans="1:9" ht="12.75" customHeight="1">
      <c r="A12" s="21"/>
      <c r="B12" s="97" t="s">
        <v>27</v>
      </c>
      <c r="C12" s="98">
        <v>25</v>
      </c>
      <c r="D12" s="67">
        <v>0.755578093306288</v>
      </c>
      <c r="I12" s="47"/>
    </row>
    <row r="13" spans="1:9" ht="12.75" customHeight="1">
      <c r="A13" s="21"/>
      <c r="B13" s="26" t="s">
        <v>28</v>
      </c>
      <c r="C13" s="27">
        <v>9</v>
      </c>
      <c r="D13" s="25">
        <v>0.25456389452332656</v>
      </c>
      <c r="I13" s="47"/>
    </row>
    <row r="14" spans="1:9" ht="12.75" customHeight="1">
      <c r="A14" s="21"/>
      <c r="B14" s="81" t="s">
        <v>22</v>
      </c>
      <c r="C14" s="99">
        <v>30</v>
      </c>
      <c r="D14" s="100">
        <v>0.155</v>
      </c>
      <c r="I14" s="47"/>
    </row>
    <row r="15" spans="1:9" ht="12.75" customHeight="1">
      <c r="A15" s="21"/>
      <c r="B15" s="26" t="s">
        <v>115</v>
      </c>
      <c r="C15" s="27">
        <v>5</v>
      </c>
      <c r="D15" s="25">
        <v>0.13184584178498987</v>
      </c>
      <c r="I15" s="47"/>
    </row>
    <row r="16" spans="1:9" ht="12.75" customHeight="1">
      <c r="A16" s="21"/>
      <c r="B16" s="97" t="s">
        <v>116</v>
      </c>
      <c r="C16" s="98">
        <v>25</v>
      </c>
      <c r="D16" s="67">
        <v>3.0425963488843813E-2</v>
      </c>
      <c r="I16" s="47"/>
    </row>
    <row r="17" spans="1:9" ht="12.75" customHeight="1">
      <c r="A17" s="21"/>
      <c r="B17" s="35" t="s">
        <v>23</v>
      </c>
      <c r="C17" s="36">
        <v>22</v>
      </c>
      <c r="D17" s="37">
        <v>0.22261663286004058</v>
      </c>
      <c r="I17" s="47"/>
    </row>
    <row r="18" spans="1:9" ht="12.75" customHeight="1">
      <c r="A18" s="21"/>
      <c r="B18" s="97" t="s">
        <v>25</v>
      </c>
      <c r="C18" s="98">
        <v>2</v>
      </c>
      <c r="D18" s="67">
        <v>0.12018255578093306</v>
      </c>
      <c r="I18" s="47"/>
    </row>
    <row r="19" spans="1:9" ht="12.75" customHeight="1">
      <c r="A19" s="21"/>
      <c r="B19" s="26" t="s">
        <v>29</v>
      </c>
      <c r="C19" s="27">
        <v>10</v>
      </c>
      <c r="D19" s="25">
        <v>6.4908722109533468E-2</v>
      </c>
      <c r="I19" s="47"/>
    </row>
    <row r="20" spans="1:9" ht="12.75" customHeight="1">
      <c r="A20" s="21"/>
      <c r="B20" s="97" t="s">
        <v>26</v>
      </c>
      <c r="C20" s="98">
        <v>10</v>
      </c>
      <c r="D20" s="67">
        <v>7.3022312373225151E-2</v>
      </c>
      <c r="I20" s="47"/>
    </row>
    <row r="21" spans="1:9" ht="12.75" customHeight="1">
      <c r="A21" s="21"/>
      <c r="B21" s="35" t="s">
        <v>24</v>
      </c>
      <c r="C21" s="34">
        <v>34</v>
      </c>
      <c r="D21" s="31">
        <v>0.13700000000000001</v>
      </c>
      <c r="I21" s="47"/>
    </row>
    <row r="22" spans="1:9" ht="12.75" customHeight="1">
      <c r="A22" s="21"/>
      <c r="B22" s="97" t="s">
        <v>117</v>
      </c>
      <c r="C22" s="98">
        <v>25</v>
      </c>
      <c r="D22" s="67">
        <v>5.1724137931034482E-2</v>
      </c>
    </row>
    <row r="23" spans="1:9" ht="12.75" customHeight="1">
      <c r="A23" s="21"/>
      <c r="B23" s="26" t="s">
        <v>118</v>
      </c>
      <c r="C23" s="27">
        <v>9</v>
      </c>
      <c r="D23" s="25">
        <v>9.0770791075050705E-2</v>
      </c>
    </row>
    <row r="24" spans="1:9" ht="12.75" customHeight="1">
      <c r="A24" s="21"/>
      <c r="B24" s="81" t="s">
        <v>119</v>
      </c>
      <c r="C24" s="101">
        <v>3</v>
      </c>
      <c r="D24" s="82">
        <v>1.4705882352941176E-2</v>
      </c>
    </row>
    <row r="25" spans="1:9" ht="12.75" customHeight="1">
      <c r="A25" s="21"/>
      <c r="B25" s="95" t="s">
        <v>32</v>
      </c>
      <c r="C25" s="96">
        <v>3</v>
      </c>
      <c r="D25" s="87">
        <v>1.4705882352941176E-2</v>
      </c>
      <c r="F25" s="28"/>
    </row>
    <row r="26" spans="1:9" ht="12.75" customHeight="1">
      <c r="A26" s="21"/>
      <c r="B26" s="44" t="s">
        <v>8</v>
      </c>
      <c r="C26" s="34">
        <f>C11+C14+C17+C21+C24</f>
        <v>123</v>
      </c>
      <c r="D26" s="31"/>
    </row>
    <row r="27" spans="1:9" ht="12.75" customHeight="1">
      <c r="D27" s="5"/>
    </row>
    <row r="28" spans="1:9" ht="12.75" customHeight="1">
      <c r="B28" s="2" t="s">
        <v>409</v>
      </c>
      <c r="D28" s="5"/>
    </row>
    <row r="30" spans="1:9" ht="12.75" customHeight="1">
      <c r="B30" s="2" t="s">
        <v>165</v>
      </c>
    </row>
  </sheetData>
  <conditionalFormatting sqref="D26">
    <cfRule type="dataBar" priority="11">
      <dataBar>
        <cfvo type="min"/>
        <cfvo type="num" val="1"/>
        <color theme="7" tint="0.39997558519241921"/>
      </dataBar>
      <extLst>
        <ext xmlns:x14="http://schemas.microsoft.com/office/spreadsheetml/2009/9/main" uri="{B025F937-C7B1-47D3-B67F-A62EFF666E3E}">
          <x14:id>{D9891FE8-505B-435C-B8E2-A7D497401293}</x14:id>
        </ext>
      </extLst>
    </cfRule>
  </conditionalFormatting>
  <hyperlinks>
    <hyperlink ref="B8" location="Índice!B65" tooltip="Ir a Índice" display="Agrupación de países a los que exportan por Área geográfica" xr:uid="{00000000-0004-0000-1800-000000000000}"/>
  </hyperlinks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Footer>&amp;LTabla &amp;A&amp;REstadística sobre el sector exportador de Andalucía. Año 2020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9891FE8-505B-435C-B8E2-A7D497401293}">
            <x14:dataBar minLength="0" maxLength="100" gradient="0">
              <x14:cfvo type="autoMin"/>
              <x14:cfvo type="num">
                <xm:f>1</xm:f>
              </x14:cfvo>
              <x14:negativeFillColor rgb="FFFF0000"/>
              <x14:axisColor rgb="FF000000"/>
            </x14:dataBar>
          </x14:cfRule>
          <xm:sqref>D26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22">
    <tabColor rgb="FF00B050"/>
  </sheetPr>
  <dimension ref="A2:H25"/>
  <sheetViews>
    <sheetView showGridLines="0" zoomScaleNormal="100" workbookViewId="0"/>
  </sheetViews>
  <sheetFormatPr baseColWidth="10" defaultColWidth="11.42578125" defaultRowHeight="12.75" customHeight="1"/>
  <cols>
    <col min="1" max="1" width="3.42578125" style="2" customWidth="1"/>
    <col min="2" max="2" width="25.85546875" style="2" customWidth="1"/>
    <col min="3" max="3" width="11.42578125" style="2" customWidth="1"/>
    <col min="4" max="16384" width="11.42578125" style="2"/>
  </cols>
  <sheetData>
    <row r="2" spans="1:8" ht="12.75" customHeight="1">
      <c r="D2" s="12"/>
    </row>
    <row r="3" spans="1:8" ht="12.75" customHeight="1">
      <c r="D3" s="12"/>
    </row>
    <row r="4" spans="1:8" ht="12.75" customHeight="1">
      <c r="D4" s="12"/>
    </row>
    <row r="5" spans="1:8" ht="12.75" customHeight="1">
      <c r="D5" s="12"/>
    </row>
    <row r="6" spans="1:8" ht="12.75" customHeight="1">
      <c r="D6" s="12"/>
    </row>
    <row r="7" spans="1:8" ht="12.75" customHeight="1">
      <c r="B7" s="9"/>
      <c r="C7" s="14"/>
      <c r="D7" s="14"/>
    </row>
    <row r="8" spans="1:8" ht="15" customHeight="1">
      <c r="B8" s="202" t="s">
        <v>214</v>
      </c>
      <c r="C8" s="50"/>
      <c r="D8" s="50"/>
      <c r="E8" s="50"/>
      <c r="F8" s="14"/>
      <c r="G8" s="14"/>
      <c r="H8" s="14"/>
    </row>
    <row r="9" spans="1:8" ht="12.75" customHeight="1">
      <c r="B9" s="7"/>
      <c r="C9" s="7"/>
      <c r="D9" s="7"/>
    </row>
    <row r="10" spans="1:8" ht="12.75" customHeight="1">
      <c r="B10" s="55" t="s">
        <v>133</v>
      </c>
      <c r="C10" s="56" t="s">
        <v>43</v>
      </c>
      <c r="D10" s="56" t="s">
        <v>103</v>
      </c>
    </row>
    <row r="11" spans="1:8" ht="12.75" customHeight="1">
      <c r="A11" s="6"/>
      <c r="B11" s="54" t="s">
        <v>134</v>
      </c>
      <c r="C11" s="23">
        <v>0.24579296277409482</v>
      </c>
      <c r="D11" s="23">
        <v>0.24579296277409482</v>
      </c>
    </row>
    <row r="12" spans="1:8" ht="12.75" customHeight="1">
      <c r="A12" s="6"/>
      <c r="B12" s="66" t="s">
        <v>135</v>
      </c>
      <c r="C12" s="67">
        <v>0.13411524732279451</v>
      </c>
      <c r="D12" s="67">
        <v>0.37990821009688935</v>
      </c>
    </row>
    <row r="13" spans="1:8" ht="12.75" customHeight="1">
      <c r="A13" s="6"/>
      <c r="B13" s="22" t="s">
        <v>136</v>
      </c>
      <c r="C13" s="25">
        <v>9.3829678735339109E-2</v>
      </c>
      <c r="D13" s="23">
        <v>0.47373788883222845</v>
      </c>
    </row>
    <row r="14" spans="1:8" ht="12.75" customHeight="1">
      <c r="A14" s="6"/>
      <c r="B14" s="66" t="s">
        <v>137</v>
      </c>
      <c r="C14" s="67">
        <v>5.8133605303416623E-2</v>
      </c>
      <c r="D14" s="67">
        <v>0.53187149413564505</v>
      </c>
    </row>
    <row r="15" spans="1:8" ht="12.75" customHeight="1">
      <c r="A15" s="6"/>
      <c r="B15" s="22" t="s">
        <v>138</v>
      </c>
      <c r="C15" s="25">
        <v>8.4140744518103008E-2</v>
      </c>
      <c r="D15" s="23">
        <v>0.6160122386537481</v>
      </c>
    </row>
    <row r="16" spans="1:8" ht="12.75" customHeight="1">
      <c r="A16" s="6"/>
      <c r="B16" s="66" t="s">
        <v>139</v>
      </c>
      <c r="C16" s="67">
        <v>0.17185109637939827</v>
      </c>
      <c r="D16" s="67">
        <v>0.78786333503314632</v>
      </c>
    </row>
    <row r="17" spans="1:4" ht="12.75" customHeight="1">
      <c r="A17" s="6"/>
      <c r="B17" s="22" t="s">
        <v>140</v>
      </c>
      <c r="C17" s="25">
        <v>8.1081081081081086E-2</v>
      </c>
      <c r="D17" s="25">
        <v>0.86894441611422746</v>
      </c>
    </row>
    <row r="18" spans="1:4" ht="12.75" customHeight="1">
      <c r="A18" s="6"/>
      <c r="B18" s="66" t="s">
        <v>141</v>
      </c>
      <c r="C18" s="67">
        <v>4.7934727180010198E-2</v>
      </c>
      <c r="D18" s="67">
        <v>0.91687914329423759</v>
      </c>
    </row>
    <row r="19" spans="1:4" ht="12.75" customHeight="1">
      <c r="A19" s="6"/>
      <c r="B19" s="86" t="s">
        <v>142</v>
      </c>
      <c r="C19" s="87">
        <v>8.3120856705762358E-2</v>
      </c>
      <c r="D19" s="87">
        <v>1</v>
      </c>
    </row>
    <row r="20" spans="1:4" ht="12.75" customHeight="1">
      <c r="A20" s="6"/>
      <c r="B20" s="57" t="s">
        <v>8</v>
      </c>
      <c r="C20" s="58">
        <v>1</v>
      </c>
      <c r="D20" s="75"/>
    </row>
    <row r="21" spans="1:4" ht="12.75" customHeight="1">
      <c r="D21" s="5"/>
    </row>
    <row r="22" spans="1:4" ht="12.75" customHeight="1">
      <c r="B22" s="2" t="s">
        <v>409</v>
      </c>
      <c r="D22" s="5"/>
    </row>
    <row r="23" spans="1:4" ht="12.75" customHeight="1">
      <c r="D23" s="5"/>
    </row>
    <row r="24" spans="1:4" ht="12.75" customHeight="1">
      <c r="D24" s="5"/>
    </row>
    <row r="25" spans="1:4" ht="12.75" customHeight="1">
      <c r="D25" s="5"/>
    </row>
  </sheetData>
  <conditionalFormatting sqref="C11:C20">
    <cfRule type="dataBar" priority="1">
      <dataBar>
        <cfvo type="min"/>
        <cfvo type="max"/>
        <color theme="7" tint="0.39997558519241921"/>
      </dataBar>
      <extLst>
        <ext xmlns:x14="http://schemas.microsoft.com/office/spreadsheetml/2009/9/main" uri="{B025F937-C7B1-47D3-B67F-A62EFF666E3E}">
          <x14:id>{42F58633-4A46-45B0-8827-502DDD215474}</x14:id>
        </ext>
      </extLst>
    </cfRule>
    <cfRule type="dataBar" priority="2">
      <dataBar>
        <cfvo type="min"/>
        <cfvo type="max"/>
        <color theme="7" tint="0.39997558519241921"/>
      </dataBar>
      <extLst>
        <ext xmlns:x14="http://schemas.microsoft.com/office/spreadsheetml/2009/9/main" uri="{B025F937-C7B1-47D3-B67F-A62EFF666E3E}">
          <x14:id>{750286C1-6472-4F6A-B365-E6D678E049C2}</x14:id>
        </ext>
      </extLst>
    </cfRule>
  </conditionalFormatting>
  <hyperlinks>
    <hyperlink ref="B8" location="Índice!B67" tooltip="Ir a Índice" display="Número de países a los que exporta la empresa" xr:uid="{00000000-0004-0000-1900-000000000000}"/>
  </hyperlinks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Footer>&amp;LTabla &amp;A&amp;REstadística sobre el sector exportador de Andalucía. Año 2020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2F58633-4A46-45B0-8827-502DDD21547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750286C1-6472-4F6A-B365-E6D678E049C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C11:C20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Hoja20">
    <tabColor rgb="FF00B050"/>
  </sheetPr>
  <dimension ref="A7:H35"/>
  <sheetViews>
    <sheetView showGridLines="0" zoomScaleNormal="100" workbookViewId="0">
      <selection activeCell="B8" sqref="B8"/>
    </sheetView>
  </sheetViews>
  <sheetFormatPr baseColWidth="10" defaultColWidth="11.42578125" defaultRowHeight="12.75" customHeight="1"/>
  <cols>
    <col min="1" max="1" width="3.42578125" style="2" customWidth="1"/>
    <col min="2" max="2" width="25.85546875" style="2" customWidth="1"/>
    <col min="3" max="4" width="11.42578125" style="2" customWidth="1"/>
    <col min="5" max="16384" width="11.42578125" style="2"/>
  </cols>
  <sheetData>
    <row r="7" spans="1:8" ht="12.75" customHeight="1">
      <c r="B7" s="13"/>
      <c r="C7" s="13"/>
    </row>
    <row r="8" spans="1:8" ht="15" customHeight="1">
      <c r="B8" s="76" t="s">
        <v>124</v>
      </c>
      <c r="C8" s="50"/>
      <c r="D8" s="50"/>
      <c r="E8" s="50"/>
      <c r="F8" s="14"/>
      <c r="G8" s="14"/>
      <c r="H8" s="14"/>
    </row>
    <row r="9" spans="1:8" ht="12.75" customHeight="1">
      <c r="B9" s="7"/>
      <c r="C9" s="7"/>
      <c r="D9" s="7"/>
    </row>
    <row r="10" spans="1:8" ht="12.75" customHeight="1">
      <c r="B10" s="55" t="s">
        <v>126</v>
      </c>
      <c r="C10" s="56" t="s">
        <v>43</v>
      </c>
    </row>
    <row r="11" spans="1:8" ht="12.75" customHeight="1">
      <c r="A11" s="6"/>
      <c r="B11" s="17" t="s">
        <v>18</v>
      </c>
      <c r="C11" s="23">
        <v>0.27027027027027029</v>
      </c>
    </row>
    <row r="12" spans="1:8" ht="12.75" customHeight="1">
      <c r="A12" s="6"/>
      <c r="B12" s="66" t="s">
        <v>13</v>
      </c>
      <c r="C12" s="67">
        <v>0.2592592592592593</v>
      </c>
    </row>
    <row r="13" spans="1:8" ht="12.75" customHeight="1">
      <c r="A13" s="6"/>
      <c r="B13" s="17" t="s">
        <v>15</v>
      </c>
      <c r="C13" s="23">
        <v>0.21821821821821821</v>
      </c>
    </row>
    <row r="14" spans="1:8" ht="12.75" customHeight="1">
      <c r="A14" s="6"/>
      <c r="B14" s="66" t="s">
        <v>16</v>
      </c>
      <c r="C14" s="67">
        <v>0.13413413413413414</v>
      </c>
    </row>
    <row r="15" spans="1:8" ht="12.75" customHeight="1">
      <c r="A15" s="6"/>
      <c r="B15" s="17" t="s">
        <v>17</v>
      </c>
      <c r="C15" s="23">
        <v>0.13313313313313313</v>
      </c>
    </row>
    <row r="16" spans="1:8" ht="12.75" customHeight="1">
      <c r="A16" s="6"/>
      <c r="B16" s="66" t="s">
        <v>20</v>
      </c>
      <c r="C16" s="67">
        <v>0.12812812812812813</v>
      </c>
    </row>
    <row r="17" spans="1:3" ht="12.75" customHeight="1">
      <c r="A17" s="6"/>
      <c r="B17" s="17" t="s">
        <v>33</v>
      </c>
      <c r="C17" s="23">
        <v>9.1091091091091092E-2</v>
      </c>
    </row>
    <row r="18" spans="1:3" ht="12.75" customHeight="1">
      <c r="A18" s="6"/>
      <c r="B18" s="66" t="s">
        <v>131</v>
      </c>
      <c r="C18" s="67">
        <v>7.7077077077077075E-2</v>
      </c>
    </row>
    <row r="19" spans="1:3" ht="12.75" customHeight="1">
      <c r="A19" s="6"/>
      <c r="B19" s="17" t="s">
        <v>128</v>
      </c>
      <c r="C19" s="23">
        <v>7.407407407407407E-2</v>
      </c>
    </row>
    <row r="20" spans="1:3" ht="12.75" customHeight="1">
      <c r="A20" s="6"/>
      <c r="B20" s="66" t="s">
        <v>31</v>
      </c>
      <c r="C20" s="67">
        <v>7.2072072072072071E-2</v>
      </c>
    </row>
    <row r="21" spans="1:3" ht="12.75" customHeight="1">
      <c r="A21" s="6"/>
      <c r="B21" s="17" t="s">
        <v>111</v>
      </c>
      <c r="C21" s="23">
        <v>6.2062062062062058E-2</v>
      </c>
    </row>
    <row r="22" spans="1:3" ht="12.75" customHeight="1">
      <c r="A22" s="6"/>
      <c r="B22" s="66" t="s">
        <v>353</v>
      </c>
      <c r="C22" s="67">
        <v>5.5055055055055056E-2</v>
      </c>
    </row>
    <row r="23" spans="1:3" ht="12.75" customHeight="1">
      <c r="A23" s="6"/>
      <c r="B23" s="17" t="s">
        <v>354</v>
      </c>
      <c r="C23" s="23">
        <v>5.5055055055055056E-2</v>
      </c>
    </row>
    <row r="24" spans="1:3" ht="12.75" customHeight="1">
      <c r="A24" s="6"/>
      <c r="B24" s="66" t="s">
        <v>129</v>
      </c>
      <c r="C24" s="67">
        <v>4.4044044044044044E-2</v>
      </c>
    </row>
    <row r="25" spans="1:3" ht="12.75" customHeight="1">
      <c r="A25" s="6"/>
      <c r="B25" s="17" t="s">
        <v>112</v>
      </c>
      <c r="C25" s="23">
        <v>4.2042042042042045E-2</v>
      </c>
    </row>
    <row r="26" spans="1:3" ht="12.75" customHeight="1">
      <c r="A26" s="6"/>
      <c r="B26" s="66" t="s">
        <v>34</v>
      </c>
      <c r="C26" s="67">
        <v>3.903903903903904E-2</v>
      </c>
    </row>
    <row r="27" spans="1:3" ht="12.75" customHeight="1">
      <c r="A27" s="6"/>
      <c r="B27" s="17" t="s">
        <v>547</v>
      </c>
      <c r="C27" s="23">
        <v>3.7037037037037035E-2</v>
      </c>
    </row>
    <row r="28" spans="1:3" ht="12.75" customHeight="1">
      <c r="A28" s="6"/>
      <c r="B28" s="66" t="s">
        <v>114</v>
      </c>
      <c r="C28" s="67">
        <v>3.7037037037037035E-2</v>
      </c>
    </row>
    <row r="29" spans="1:3" ht="12.75" customHeight="1">
      <c r="A29" s="6"/>
      <c r="B29" s="22" t="s">
        <v>113</v>
      </c>
      <c r="C29" s="25">
        <v>3.6036036036036036E-2</v>
      </c>
    </row>
    <row r="30" spans="1:3" ht="12.75" customHeight="1">
      <c r="A30" s="6"/>
      <c r="B30" s="66" t="s">
        <v>130</v>
      </c>
      <c r="C30" s="67">
        <v>3.5035035035035036E-2</v>
      </c>
    </row>
    <row r="31" spans="1:3" ht="12.75" customHeight="1">
      <c r="A31" s="6"/>
      <c r="B31" s="86" t="s">
        <v>114</v>
      </c>
      <c r="C31" s="87"/>
    </row>
    <row r="33" spans="2:2" ht="12.75" customHeight="1">
      <c r="B33" s="2" t="s">
        <v>409</v>
      </c>
    </row>
    <row r="35" spans="2:2" ht="12.75" customHeight="1">
      <c r="B35" s="2" t="s">
        <v>165</v>
      </c>
    </row>
  </sheetData>
  <hyperlinks>
    <hyperlink ref="B8" location="Índice!B69" tooltip="Ir a Índice" display="Ranking de los 20 principales países a los que les gustaría exportar" xr:uid="{00000000-0004-0000-1A00-000000000000}"/>
  </hyperlinks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Footer>&amp;LTabla &amp;A&amp;REstadística sobre el sector exportador de Andalucía. Año 2020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Hoja21">
    <tabColor rgb="FF00B050"/>
  </sheetPr>
  <dimension ref="A2:H30"/>
  <sheetViews>
    <sheetView showGridLines="0" zoomScaleNormal="100" workbookViewId="0"/>
  </sheetViews>
  <sheetFormatPr baseColWidth="10" defaultColWidth="11.42578125" defaultRowHeight="12.75" customHeight="1"/>
  <cols>
    <col min="1" max="1" width="3.42578125" style="2" customWidth="1"/>
    <col min="2" max="2" width="25.85546875" style="2" customWidth="1"/>
    <col min="3" max="3" width="11.42578125" style="2" customWidth="1"/>
    <col min="4" max="16384" width="11.42578125" style="2"/>
  </cols>
  <sheetData>
    <row r="2" spans="1:8" ht="12.75" customHeight="1">
      <c r="D2" s="12"/>
    </row>
    <row r="3" spans="1:8" ht="12.75" customHeight="1">
      <c r="D3" s="12"/>
    </row>
    <row r="4" spans="1:8" ht="12.75" customHeight="1">
      <c r="D4" s="12"/>
    </row>
    <row r="5" spans="1:8" ht="12.75" customHeight="1">
      <c r="D5" s="12"/>
    </row>
    <row r="6" spans="1:8" ht="12.75" customHeight="1">
      <c r="D6" s="12"/>
    </row>
    <row r="7" spans="1:8" ht="12.75" customHeight="1">
      <c r="B7" s="9"/>
      <c r="C7" s="14"/>
      <c r="D7" s="14"/>
    </row>
    <row r="8" spans="1:8" ht="15" customHeight="1">
      <c r="B8" s="76" t="s">
        <v>132</v>
      </c>
      <c r="C8" s="50"/>
      <c r="D8" s="50"/>
      <c r="E8" s="50"/>
      <c r="F8" s="14"/>
      <c r="G8" s="14"/>
      <c r="H8" s="14"/>
    </row>
    <row r="9" spans="1:8" ht="12.75" customHeight="1">
      <c r="B9" s="7"/>
      <c r="C9" s="7"/>
      <c r="D9" s="7"/>
    </row>
    <row r="10" spans="1:8" ht="12.75" customHeight="1">
      <c r="B10" s="56" t="s">
        <v>122</v>
      </c>
      <c r="C10" s="56" t="s">
        <v>120</v>
      </c>
      <c r="D10" s="56" t="s">
        <v>43</v>
      </c>
    </row>
    <row r="11" spans="1:8" ht="12.75" customHeight="1">
      <c r="A11" s="6"/>
      <c r="B11" s="80" t="s">
        <v>21</v>
      </c>
      <c r="C11" s="34">
        <v>31</v>
      </c>
      <c r="D11" s="31">
        <v>0.33700000000000002</v>
      </c>
    </row>
    <row r="12" spans="1:8" ht="12.75" customHeight="1">
      <c r="A12" s="6"/>
      <c r="B12" s="97" t="s">
        <v>27</v>
      </c>
      <c r="C12" s="98">
        <v>22</v>
      </c>
      <c r="D12" s="67">
        <v>0.30020283975659229</v>
      </c>
    </row>
    <row r="13" spans="1:8" ht="12.75" customHeight="1">
      <c r="A13" s="6"/>
      <c r="B13" s="26" t="s">
        <v>28</v>
      </c>
      <c r="C13" s="27">
        <v>9</v>
      </c>
      <c r="D13" s="25">
        <v>0.11815415821501014</v>
      </c>
    </row>
    <row r="14" spans="1:8" ht="12.75" customHeight="1">
      <c r="A14" s="6"/>
      <c r="B14" s="81" t="s">
        <v>22</v>
      </c>
      <c r="C14" s="99">
        <v>19</v>
      </c>
      <c r="D14" s="100">
        <v>6.6000000000000003E-2</v>
      </c>
    </row>
    <row r="15" spans="1:8" ht="12.75" customHeight="1">
      <c r="A15" s="6"/>
      <c r="B15" s="26" t="s">
        <v>115</v>
      </c>
      <c r="C15" s="27">
        <v>5</v>
      </c>
      <c r="D15" s="25">
        <v>4.9188640973630834E-2</v>
      </c>
    </row>
    <row r="16" spans="1:8" ht="12.75" customHeight="1">
      <c r="A16" s="6"/>
      <c r="B16" s="97" t="s">
        <v>116</v>
      </c>
      <c r="C16" s="98">
        <v>14</v>
      </c>
      <c r="D16" s="67">
        <v>2.0283975659229209E-2</v>
      </c>
    </row>
    <row r="17" spans="1:6" ht="12.75" customHeight="1">
      <c r="A17" s="6"/>
      <c r="B17" s="35" t="s">
        <v>23</v>
      </c>
      <c r="C17" s="36">
        <v>17</v>
      </c>
      <c r="D17" s="37">
        <v>0.23400000000000001</v>
      </c>
    </row>
    <row r="18" spans="1:6" ht="12.75" customHeight="1">
      <c r="A18" s="6"/>
      <c r="B18" s="97" t="s">
        <v>25</v>
      </c>
      <c r="C18" s="98">
        <v>2</v>
      </c>
      <c r="D18" s="67">
        <v>0.15872210953346855</v>
      </c>
    </row>
    <row r="19" spans="1:6" ht="12.75" customHeight="1">
      <c r="A19" s="6"/>
      <c r="B19" s="26" t="s">
        <v>29</v>
      </c>
      <c r="C19" s="27">
        <v>5</v>
      </c>
      <c r="D19" s="25">
        <v>4.5638945233265719E-2</v>
      </c>
    </row>
    <row r="20" spans="1:6" ht="12.75" customHeight="1">
      <c r="A20" s="6"/>
      <c r="B20" s="97" t="s">
        <v>26</v>
      </c>
      <c r="C20" s="98">
        <v>10</v>
      </c>
      <c r="D20" s="67">
        <v>7.6064908722109539E-2</v>
      </c>
    </row>
    <row r="21" spans="1:6" ht="12.75" customHeight="1">
      <c r="A21" s="6"/>
      <c r="B21" s="35" t="s">
        <v>24</v>
      </c>
      <c r="C21" s="34">
        <v>25</v>
      </c>
      <c r="D21" s="31">
        <v>0.15</v>
      </c>
    </row>
    <row r="22" spans="1:6" ht="12.75" customHeight="1">
      <c r="A22" s="6"/>
      <c r="B22" s="97" t="s">
        <v>117</v>
      </c>
      <c r="C22" s="98">
        <v>9</v>
      </c>
      <c r="D22" s="67">
        <v>5.2738336713995942E-2</v>
      </c>
    </row>
    <row r="23" spans="1:6" ht="12.75" customHeight="1">
      <c r="A23" s="6"/>
      <c r="B23" s="26" t="s">
        <v>118</v>
      </c>
      <c r="C23" s="27">
        <v>16</v>
      </c>
      <c r="D23" s="25">
        <v>0.11105476673427991</v>
      </c>
    </row>
    <row r="24" spans="1:6" ht="12.75" customHeight="1">
      <c r="A24" s="6"/>
      <c r="B24" s="81" t="s">
        <v>119</v>
      </c>
      <c r="C24" s="101">
        <v>2</v>
      </c>
      <c r="D24" s="82">
        <v>1.8762677484787018E-2</v>
      </c>
    </row>
    <row r="25" spans="1:6" ht="12.75" customHeight="1">
      <c r="A25" s="6"/>
      <c r="B25" s="95" t="s">
        <v>32</v>
      </c>
      <c r="C25" s="96">
        <v>2</v>
      </c>
      <c r="D25" s="87">
        <v>1.8762677484787018E-2</v>
      </c>
    </row>
    <row r="26" spans="1:6" ht="12.75" customHeight="1">
      <c r="A26" s="6"/>
      <c r="B26" s="44" t="s">
        <v>8</v>
      </c>
      <c r="C26" s="34">
        <f>C24+C21+C17+C14+C11</f>
        <v>94</v>
      </c>
      <c r="D26" s="31"/>
      <c r="F26" s="28"/>
    </row>
    <row r="27" spans="1:6" ht="12.75" customHeight="1">
      <c r="D27" s="5"/>
    </row>
    <row r="28" spans="1:6" ht="12.75" customHeight="1">
      <c r="B28" s="2" t="s">
        <v>409</v>
      </c>
      <c r="D28" s="5"/>
    </row>
    <row r="30" spans="1:6" ht="12.75" customHeight="1">
      <c r="B30" s="2" t="s">
        <v>165</v>
      </c>
    </row>
  </sheetData>
  <conditionalFormatting sqref="D26">
    <cfRule type="dataBar" priority="1">
      <dataBar>
        <cfvo type="min"/>
        <cfvo type="num" val="1"/>
        <color theme="7" tint="0.39997558519241921"/>
      </dataBar>
      <extLst>
        <ext xmlns:x14="http://schemas.microsoft.com/office/spreadsheetml/2009/9/main" uri="{B025F937-C7B1-47D3-B67F-A62EFF666E3E}">
          <x14:id>{FAB69B5D-77CD-4736-820C-EAE711138F66}</x14:id>
        </ext>
      </extLst>
    </cfRule>
  </conditionalFormatting>
  <hyperlinks>
    <hyperlink ref="B8" location="Índice!B71" tooltip="Ir a Índice" display="Agrupación de países a los que les gustaría exportar por Área geográfica" xr:uid="{00000000-0004-0000-1B00-000000000000}"/>
  </hyperlinks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Footer>&amp;LTabla &amp;A&amp;REstadística sobre el sector exportador de Andalucía. Año 2020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AB69B5D-77CD-4736-820C-EAE711138F66}">
            <x14:dataBar minLength="0" maxLength="100" gradient="0">
              <x14:cfvo type="autoMin"/>
              <x14:cfvo type="num">
                <xm:f>1</xm:f>
              </x14:cfvo>
              <x14:negativeFillColor rgb="FFFF0000"/>
              <x14:axisColor rgb="FF000000"/>
            </x14:dataBar>
          </x14:cfRule>
          <xm:sqref>D26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5">
    <tabColor rgb="FF00B050"/>
  </sheetPr>
  <dimension ref="A2:J40"/>
  <sheetViews>
    <sheetView showGridLines="0" zoomScaleNormal="100" workbookViewId="0">
      <selection activeCell="B8" sqref="B8"/>
    </sheetView>
  </sheetViews>
  <sheetFormatPr baseColWidth="10" defaultColWidth="11.42578125" defaultRowHeight="12.75" customHeight="1"/>
  <cols>
    <col min="1" max="1" width="3.42578125" style="2" customWidth="1"/>
    <col min="2" max="2" width="25.85546875" style="2" customWidth="1"/>
    <col min="3" max="3" width="11.42578125" style="2" customWidth="1"/>
    <col min="4" max="16384" width="11.42578125" style="2"/>
  </cols>
  <sheetData>
    <row r="2" spans="1:10" ht="12.75" customHeight="1">
      <c r="D2" s="12"/>
    </row>
    <row r="3" spans="1:10" ht="12.75" customHeight="1">
      <c r="D3" s="12"/>
    </row>
    <row r="4" spans="1:10" ht="12.75" customHeight="1">
      <c r="D4" s="12"/>
    </row>
    <row r="5" spans="1:10" ht="12.75" customHeight="1">
      <c r="D5" s="12"/>
    </row>
    <row r="6" spans="1:10" ht="12.75" customHeight="1">
      <c r="D6" s="12"/>
    </row>
    <row r="7" spans="1:10" ht="12.75" customHeight="1">
      <c r="B7" s="51"/>
      <c r="C7" s="52"/>
      <c r="D7" s="52"/>
      <c r="E7" s="53"/>
      <c r="F7" s="53"/>
      <c r="G7" s="53"/>
      <c r="H7" s="53"/>
      <c r="I7" s="53"/>
      <c r="J7" s="53"/>
    </row>
    <row r="8" spans="1:10" ht="15" customHeight="1">
      <c r="B8" s="49" t="s">
        <v>205</v>
      </c>
      <c r="C8" s="50"/>
      <c r="D8" s="50"/>
      <c r="E8" s="50"/>
      <c r="F8" s="50"/>
      <c r="G8" s="50"/>
      <c r="H8" s="50"/>
      <c r="I8" s="50"/>
      <c r="J8" s="50"/>
    </row>
    <row r="9" spans="1:10" ht="12.75" customHeight="1">
      <c r="B9" s="7"/>
      <c r="C9" s="7"/>
      <c r="D9" s="7"/>
    </row>
    <row r="10" spans="1:10" ht="12.75" customHeight="1">
      <c r="B10" s="55" t="s">
        <v>87</v>
      </c>
      <c r="C10" s="56" t="s">
        <v>43</v>
      </c>
    </row>
    <row r="11" spans="1:10" ht="12.75" customHeight="1">
      <c r="A11" s="6"/>
      <c r="B11" s="54" t="s">
        <v>0</v>
      </c>
      <c r="C11" s="23">
        <v>0.12525354969574037</v>
      </c>
    </row>
    <row r="12" spans="1:10" ht="12.75" customHeight="1">
      <c r="A12" s="6"/>
      <c r="B12" s="66" t="s">
        <v>1</v>
      </c>
      <c r="C12" s="67">
        <v>0.14148073022312371</v>
      </c>
    </row>
    <row r="13" spans="1:10" ht="12.75" customHeight="1">
      <c r="A13" s="6"/>
      <c r="B13" s="17" t="s">
        <v>2</v>
      </c>
      <c r="C13" s="23">
        <v>0.14097363083164299</v>
      </c>
    </row>
    <row r="14" spans="1:10" ht="12.75" customHeight="1">
      <c r="A14" s="6"/>
      <c r="B14" s="66" t="s">
        <v>3</v>
      </c>
      <c r="C14" s="67">
        <v>0.11054766734279919</v>
      </c>
    </row>
    <row r="15" spans="1:10" ht="12.75" customHeight="1">
      <c r="A15" s="6"/>
      <c r="B15" s="17" t="s">
        <v>4</v>
      </c>
      <c r="C15" s="23">
        <v>6.338742393509128E-2</v>
      </c>
    </row>
    <row r="16" spans="1:10" ht="12.75" customHeight="1">
      <c r="A16" s="6"/>
      <c r="B16" s="66" t="s">
        <v>5</v>
      </c>
      <c r="C16" s="67">
        <v>7.7079107505070993E-2</v>
      </c>
    </row>
    <row r="17" spans="1:8" ht="12.75" customHeight="1">
      <c r="A17" s="6"/>
      <c r="B17" s="17" t="s">
        <v>6</v>
      </c>
      <c r="C17" s="23">
        <v>0.1526369168356998</v>
      </c>
    </row>
    <row r="18" spans="1:8" ht="12.75" customHeight="1">
      <c r="A18" s="6"/>
      <c r="B18" s="66" t="s">
        <v>7</v>
      </c>
      <c r="C18" s="67">
        <v>0.18864097363083165</v>
      </c>
    </row>
    <row r="19" spans="1:8" ht="12.75" customHeight="1">
      <c r="A19" s="6"/>
      <c r="B19" s="57" t="s">
        <v>8</v>
      </c>
      <c r="C19" s="58">
        <v>1</v>
      </c>
    </row>
    <row r="20" spans="1:8" ht="12.75" customHeight="1">
      <c r="D20" s="5"/>
    </row>
    <row r="21" spans="1:8" ht="12.75" customHeight="1">
      <c r="B21" s="2" t="s">
        <v>409</v>
      </c>
      <c r="D21" s="5"/>
    </row>
    <row r="27" spans="1:8" ht="12.75" customHeight="1">
      <c r="B27" s="53"/>
      <c r="C27" s="53"/>
      <c r="D27" s="53"/>
      <c r="E27" s="53"/>
      <c r="F27" s="53"/>
      <c r="G27" s="53"/>
    </row>
    <row r="28" spans="1:8" ht="12.75" customHeight="1">
      <c r="B28" s="212"/>
      <c r="C28" s="213"/>
      <c r="D28" s="213"/>
      <c r="E28" s="213"/>
      <c r="F28" s="213"/>
      <c r="G28" s="213"/>
      <c r="H28"/>
    </row>
    <row r="29" spans="1:8" ht="12.75" customHeight="1">
      <c r="B29" s="214"/>
      <c r="C29" s="213"/>
      <c r="D29" s="61"/>
      <c r="E29" s="61"/>
      <c r="F29" s="61"/>
      <c r="G29" s="61"/>
      <c r="H29"/>
    </row>
    <row r="30" spans="1:8" ht="12.75" customHeight="1">
      <c r="B30" s="215"/>
      <c r="C30" s="62"/>
      <c r="D30" s="63"/>
      <c r="E30" s="64"/>
      <c r="F30" s="64"/>
      <c r="G30" s="64"/>
      <c r="H30"/>
    </row>
    <row r="31" spans="1:8" ht="12.75" customHeight="1">
      <c r="B31" s="213"/>
      <c r="C31" s="62"/>
      <c r="D31" s="63"/>
      <c r="E31" s="64"/>
      <c r="F31" s="64"/>
      <c r="G31" s="64"/>
      <c r="H31"/>
    </row>
    <row r="32" spans="1:8" ht="12.75" customHeight="1">
      <c r="B32" s="213"/>
      <c r="C32" s="62"/>
      <c r="D32" s="63"/>
      <c r="E32" s="64"/>
      <c r="F32" s="64"/>
      <c r="G32" s="64"/>
      <c r="H32"/>
    </row>
    <row r="33" spans="2:8" ht="12.75" customHeight="1">
      <c r="B33" s="213"/>
      <c r="C33" s="62"/>
      <c r="D33" s="63"/>
      <c r="E33" s="64"/>
      <c r="F33" s="64"/>
      <c r="G33" s="64"/>
      <c r="H33"/>
    </row>
    <row r="34" spans="2:8" ht="12.75" customHeight="1">
      <c r="B34" s="213"/>
      <c r="C34" s="62"/>
      <c r="D34" s="63"/>
      <c r="E34" s="64"/>
      <c r="F34" s="64"/>
      <c r="G34" s="64"/>
      <c r="H34"/>
    </row>
    <row r="35" spans="2:8" ht="12.75" customHeight="1">
      <c r="B35" s="213"/>
      <c r="C35" s="62"/>
      <c r="D35" s="63"/>
      <c r="E35" s="64"/>
      <c r="F35" s="64"/>
      <c r="G35" s="64"/>
      <c r="H35"/>
    </row>
    <row r="36" spans="2:8" ht="12.75" customHeight="1">
      <c r="B36" s="213"/>
      <c r="C36" s="62"/>
      <c r="D36" s="63"/>
      <c r="E36" s="64"/>
      <c r="F36" s="64"/>
      <c r="G36" s="64"/>
      <c r="H36"/>
    </row>
    <row r="37" spans="2:8" ht="12.75" customHeight="1">
      <c r="B37" s="213"/>
      <c r="C37" s="62"/>
      <c r="D37" s="63"/>
      <c r="E37" s="64"/>
      <c r="F37" s="64"/>
      <c r="G37" s="64"/>
      <c r="H37"/>
    </row>
    <row r="38" spans="2:8" ht="12.75" customHeight="1">
      <c r="B38" s="213"/>
      <c r="C38" s="62"/>
      <c r="D38" s="63"/>
      <c r="E38" s="64"/>
      <c r="F38" s="64"/>
      <c r="G38" s="65"/>
      <c r="H38"/>
    </row>
    <row r="39" spans="2:8" ht="12.75" customHeight="1">
      <c r="H39"/>
    </row>
    <row r="40" spans="2:8" ht="12.75" customHeight="1">
      <c r="H40"/>
    </row>
  </sheetData>
  <mergeCells count="3">
    <mergeCell ref="B28:G28"/>
    <mergeCell ref="B29:C29"/>
    <mergeCell ref="B30:B38"/>
  </mergeCells>
  <conditionalFormatting sqref="C11:C19">
    <cfRule type="dataBar" priority="1">
      <dataBar>
        <cfvo type="min"/>
        <cfvo type="max"/>
        <color theme="7" tint="0.39997558519241921"/>
      </dataBar>
      <extLst>
        <ext xmlns:x14="http://schemas.microsoft.com/office/spreadsheetml/2009/9/main" uri="{B025F937-C7B1-47D3-B67F-A62EFF666E3E}">
          <x14:id>{3E370312-1B54-4F02-B0A8-0F0007AD9301}</x14:id>
        </ext>
      </extLst>
    </cfRule>
  </conditionalFormatting>
  <hyperlinks>
    <hyperlink ref="B8" location="Índice!B16" tooltip="Ir a Índice" display="Sede en Andalucía de la empresa por provincia" xr:uid="{00000000-0004-0000-0200-000000000000}"/>
  </hyperlinks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Footer>&amp;L&amp;A &amp;REstadística sobre el sector exportador de Andalucía. Año 2020</oddFooter>
  </headerFooter>
  <drawing r:id="rId2"/>
  <legacyDrawingHF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E370312-1B54-4F02-B0A8-0F0007AD930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C11:C19</xm:sqref>
        </x14:conditionalFormatting>
      </x14:conditionalFormatting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Hoja31">
    <tabColor rgb="FF00B050"/>
  </sheetPr>
  <dimension ref="A2:H20"/>
  <sheetViews>
    <sheetView showGridLines="0" zoomScaleNormal="100" workbookViewId="0">
      <selection activeCell="B8" sqref="B8"/>
    </sheetView>
  </sheetViews>
  <sheetFormatPr baseColWidth="10" defaultColWidth="11.42578125" defaultRowHeight="12.75" customHeight="1"/>
  <cols>
    <col min="1" max="1" width="3.42578125" style="2" customWidth="1"/>
    <col min="2" max="2" width="25.85546875" style="2" customWidth="1"/>
    <col min="3" max="3" width="11.42578125" style="2" customWidth="1"/>
    <col min="4" max="16384" width="11.42578125" style="2"/>
  </cols>
  <sheetData>
    <row r="2" spans="1:8" ht="12.75" customHeight="1">
      <c r="D2" s="12"/>
    </row>
    <row r="3" spans="1:8" ht="12.75" customHeight="1">
      <c r="D3" s="12"/>
    </row>
    <row r="4" spans="1:8" ht="12.75" customHeight="1">
      <c r="D4" s="12"/>
    </row>
    <row r="5" spans="1:8" ht="12.75" customHeight="1">
      <c r="D5" s="12"/>
    </row>
    <row r="6" spans="1:8" ht="12.75" customHeight="1">
      <c r="D6" s="12"/>
    </row>
    <row r="7" spans="1:8" ht="12.75" customHeight="1">
      <c r="B7" s="9"/>
      <c r="C7" s="14"/>
      <c r="D7" s="14"/>
    </row>
    <row r="8" spans="1:8" ht="15" customHeight="1">
      <c r="B8" s="76" t="s">
        <v>194</v>
      </c>
      <c r="C8" s="50"/>
      <c r="D8" s="50"/>
      <c r="E8" s="50"/>
      <c r="F8" s="14"/>
      <c r="G8" s="14"/>
      <c r="H8" s="14"/>
    </row>
    <row r="9" spans="1:8" ht="12.75" customHeight="1">
      <c r="B9" s="7"/>
      <c r="C9" s="7"/>
      <c r="D9" s="7"/>
    </row>
    <row r="10" spans="1:8" ht="12.75" customHeight="1">
      <c r="B10" s="55" t="s">
        <v>105</v>
      </c>
      <c r="C10" s="56" t="s">
        <v>43</v>
      </c>
      <c r="D10" s="56" t="s">
        <v>103</v>
      </c>
    </row>
    <row r="11" spans="1:8" ht="12.75" customHeight="1">
      <c r="A11" s="6"/>
      <c r="B11" s="54" t="s">
        <v>305</v>
      </c>
      <c r="C11" s="23">
        <v>0.17799188640973632</v>
      </c>
      <c r="D11" s="23">
        <v>0.17799188640973632</v>
      </c>
    </row>
    <row r="12" spans="1:8" ht="12.75" customHeight="1">
      <c r="A12" s="6"/>
      <c r="B12" s="66" t="s">
        <v>537</v>
      </c>
      <c r="C12" s="67">
        <v>0.22515212981744423</v>
      </c>
      <c r="D12" s="67">
        <v>0.40314401622718049</v>
      </c>
    </row>
    <row r="13" spans="1:8" ht="12.75" customHeight="1">
      <c r="A13" s="6"/>
      <c r="B13" s="22" t="s">
        <v>538</v>
      </c>
      <c r="C13" s="25">
        <v>0.29361054766734279</v>
      </c>
      <c r="D13" s="23">
        <v>0.69675456389452339</v>
      </c>
    </row>
    <row r="14" spans="1:8" ht="12.75" customHeight="1">
      <c r="A14" s="6"/>
      <c r="B14" s="72" t="s">
        <v>192</v>
      </c>
      <c r="C14" s="73">
        <v>0.30324543610547666</v>
      </c>
      <c r="D14" s="73">
        <v>1</v>
      </c>
    </row>
    <row r="15" spans="1:8" ht="12.75" customHeight="1">
      <c r="A15" s="6"/>
      <c r="B15" s="57" t="s">
        <v>8</v>
      </c>
      <c r="C15" s="58">
        <v>1</v>
      </c>
      <c r="D15" s="75"/>
    </row>
    <row r="16" spans="1:8" ht="12.75" customHeight="1">
      <c r="D16" s="5"/>
    </row>
    <row r="17" spans="2:4" ht="12.75" customHeight="1">
      <c r="B17" s="2" t="s">
        <v>409</v>
      </c>
      <c r="D17" s="5"/>
    </row>
    <row r="18" spans="2:4" ht="12.75" customHeight="1">
      <c r="D18" s="5"/>
    </row>
    <row r="19" spans="2:4" ht="12.75" customHeight="1">
      <c r="D19" s="5"/>
    </row>
    <row r="20" spans="2:4" ht="12.75" customHeight="1">
      <c r="D20" s="5"/>
    </row>
  </sheetData>
  <conditionalFormatting sqref="C11:C15">
    <cfRule type="dataBar" priority="1">
      <dataBar>
        <cfvo type="min"/>
        <cfvo type="max"/>
        <color theme="7" tint="0.39997558519241921"/>
      </dataBar>
      <extLst>
        <ext xmlns:x14="http://schemas.microsoft.com/office/spreadsheetml/2009/9/main" uri="{B025F937-C7B1-47D3-B67F-A62EFF666E3E}">
          <x14:id>{AD34F64B-17C6-4F64-B89F-49EDB4581949}</x14:id>
        </ext>
      </extLst>
    </cfRule>
  </conditionalFormatting>
  <hyperlinks>
    <hyperlink ref="B8" location="Índice!B73" tooltip="Ir a Índice" display="Antigüedad de la empresa en comercio exterior" xr:uid="{00000000-0004-0000-1C00-000000000000}"/>
  </hyperlinks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Footer>&amp;LTabla &amp;A&amp;REstadística sobre el sector exportador de Andalucía. Año 2020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D34F64B-17C6-4F64-B89F-49EDB458194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C11:C15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Hoja32">
    <tabColor rgb="FF00B050"/>
  </sheetPr>
  <dimension ref="A2:H19"/>
  <sheetViews>
    <sheetView showGridLines="0" zoomScaleNormal="100" workbookViewId="0">
      <selection activeCell="B8" sqref="B8"/>
    </sheetView>
  </sheetViews>
  <sheetFormatPr baseColWidth="10" defaultColWidth="11.42578125" defaultRowHeight="12.75" customHeight="1"/>
  <cols>
    <col min="1" max="1" width="3.42578125" style="2" customWidth="1"/>
    <col min="2" max="2" width="35.85546875" style="2" customWidth="1"/>
    <col min="3" max="3" width="11.42578125" style="2" customWidth="1"/>
    <col min="4" max="16384" width="11.42578125" style="2"/>
  </cols>
  <sheetData>
    <row r="2" spans="1:8" ht="12.75" customHeight="1">
      <c r="D2" s="12"/>
    </row>
    <row r="3" spans="1:8" ht="12.75" customHeight="1">
      <c r="D3" s="12"/>
    </row>
    <row r="4" spans="1:8" ht="12.75" customHeight="1">
      <c r="D4" s="12"/>
    </row>
    <row r="5" spans="1:8" ht="12.75" customHeight="1">
      <c r="D5" s="12"/>
    </row>
    <row r="6" spans="1:8" ht="12.75" customHeight="1">
      <c r="D6" s="12"/>
    </row>
    <row r="7" spans="1:8" ht="12.75" customHeight="1">
      <c r="B7" s="9"/>
      <c r="C7" s="14"/>
      <c r="D7" s="14"/>
    </row>
    <row r="8" spans="1:8" ht="15" customHeight="1">
      <c r="B8" s="76" t="s">
        <v>407</v>
      </c>
      <c r="C8" s="50"/>
      <c r="D8" s="50"/>
      <c r="E8" s="50"/>
      <c r="F8" s="14"/>
      <c r="G8" s="14"/>
      <c r="H8" s="14"/>
    </row>
    <row r="9" spans="1:8" ht="12.75" customHeight="1">
      <c r="B9" s="7"/>
      <c r="C9" s="7"/>
      <c r="D9" s="7"/>
    </row>
    <row r="10" spans="1:8" ht="12.75" customHeight="1">
      <c r="B10" s="55" t="s">
        <v>394</v>
      </c>
      <c r="C10" s="56" t="s">
        <v>43</v>
      </c>
    </row>
    <row r="11" spans="1:8" ht="12.75" customHeight="1">
      <c r="A11" s="6"/>
      <c r="B11" s="54" t="s">
        <v>195</v>
      </c>
      <c r="C11" s="23">
        <v>0.86866125760649082</v>
      </c>
    </row>
    <row r="12" spans="1:8" ht="12.75" customHeight="1">
      <c r="A12" s="6"/>
      <c r="B12" s="72" t="s">
        <v>196</v>
      </c>
      <c r="C12" s="73">
        <v>0.13133874239350912</v>
      </c>
    </row>
    <row r="13" spans="1:8" ht="12.75" customHeight="1">
      <c r="A13" s="6"/>
      <c r="B13" s="57" t="s">
        <v>8</v>
      </c>
      <c r="C13" s="58">
        <v>1</v>
      </c>
    </row>
    <row r="14" spans="1:8" ht="12.75" customHeight="1">
      <c r="D14" s="5"/>
    </row>
    <row r="15" spans="1:8" ht="12.75" customHeight="1">
      <c r="B15" s="2" t="s">
        <v>409</v>
      </c>
      <c r="D15" s="5"/>
    </row>
    <row r="17" spans="2:2" ht="12.75" customHeight="1">
      <c r="B17" s="16" t="s">
        <v>197</v>
      </c>
    </row>
    <row r="18" spans="2:2" ht="12.75" customHeight="1">
      <c r="B18" s="2" t="s">
        <v>410</v>
      </c>
    </row>
    <row r="19" spans="2:2" ht="12.75" customHeight="1">
      <c r="B19" s="2" t="s">
        <v>411</v>
      </c>
    </row>
  </sheetData>
  <conditionalFormatting sqref="C11:C13">
    <cfRule type="dataBar" priority="1">
      <dataBar>
        <cfvo type="min"/>
        <cfvo type="max"/>
        <color theme="7" tint="0.39997558519241921"/>
      </dataBar>
      <extLst>
        <ext xmlns:x14="http://schemas.microsoft.com/office/spreadsheetml/2009/9/main" uri="{B025F937-C7B1-47D3-B67F-A62EFF666E3E}">
          <x14:id>{6178E08B-3216-4339-8057-2309215826B3}</x14:id>
        </ext>
      </extLst>
    </cfRule>
  </conditionalFormatting>
  <hyperlinks>
    <hyperlink ref="B8" location="Índice!B75" tooltip="Ir a Índice" display="Regularidad en la exportación" xr:uid="{00000000-0004-0000-1D00-000000000000}"/>
  </hyperlinks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Footer>&amp;LTabla &amp;A&amp;REstadística sobre el sector exportador de Andalucía. Año 2020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178E08B-3216-4339-8057-2309215826B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C11:C13</xm:sqref>
        </x14:conditionalFormatting>
      </x14:conditionalFormatting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Hoja34">
    <tabColor rgb="FF00B050"/>
  </sheetPr>
  <dimension ref="A2:H24"/>
  <sheetViews>
    <sheetView showGridLines="0" topLeftCell="A4" zoomScaleNormal="100" workbookViewId="0"/>
  </sheetViews>
  <sheetFormatPr baseColWidth="10" defaultColWidth="11.42578125" defaultRowHeight="12.75" customHeight="1"/>
  <cols>
    <col min="1" max="1" width="3.42578125" style="2" customWidth="1"/>
    <col min="2" max="2" width="25.85546875" style="2" customWidth="1"/>
    <col min="3" max="3" width="11.42578125" style="2" customWidth="1"/>
    <col min="4" max="16384" width="11.42578125" style="2"/>
  </cols>
  <sheetData>
    <row r="2" spans="1:8" ht="12.75" customHeight="1">
      <c r="D2" s="12"/>
    </row>
    <row r="3" spans="1:8" ht="12.75" customHeight="1">
      <c r="D3" s="12"/>
    </row>
    <row r="4" spans="1:8" ht="12.75" customHeight="1">
      <c r="D4" s="12"/>
    </row>
    <row r="5" spans="1:8" ht="12.75" customHeight="1">
      <c r="D5" s="12"/>
    </row>
    <row r="6" spans="1:8" ht="12.75" customHeight="1">
      <c r="D6" s="12"/>
    </row>
    <row r="7" spans="1:8" ht="12.75" customHeight="1">
      <c r="B7" s="9"/>
      <c r="C7" s="14"/>
      <c r="D7" s="14"/>
    </row>
    <row r="8" spans="1:8" ht="15" customHeight="1">
      <c r="B8" s="76" t="s">
        <v>199</v>
      </c>
      <c r="C8" s="50"/>
      <c r="D8" s="50"/>
      <c r="E8" s="50"/>
      <c r="F8" s="14"/>
      <c r="G8" s="14"/>
      <c r="H8" s="14"/>
    </row>
    <row r="9" spans="1:8" ht="12.75" customHeight="1">
      <c r="B9" s="7"/>
      <c r="C9" s="7"/>
      <c r="D9" s="7"/>
    </row>
    <row r="10" spans="1:8" ht="12.75" customHeight="1">
      <c r="B10" s="55" t="s">
        <v>87</v>
      </c>
      <c r="C10" s="56" t="s">
        <v>43</v>
      </c>
    </row>
    <row r="11" spans="1:8" ht="12.75" customHeight="1">
      <c r="A11" s="6"/>
      <c r="B11" s="54" t="s">
        <v>0</v>
      </c>
      <c r="C11" s="23">
        <v>0.12784588441330999</v>
      </c>
    </row>
    <row r="12" spans="1:8" ht="12.75" customHeight="1">
      <c r="A12" s="6"/>
      <c r="B12" s="66" t="s">
        <v>1</v>
      </c>
      <c r="C12" s="67">
        <v>0.14360770577933452</v>
      </c>
    </row>
    <row r="13" spans="1:8" ht="12.75" customHeight="1">
      <c r="A13" s="6"/>
      <c r="B13" s="17" t="s">
        <v>2</v>
      </c>
      <c r="C13" s="23">
        <v>0.13718622300058375</v>
      </c>
    </row>
    <row r="14" spans="1:8" ht="12.75" customHeight="1">
      <c r="A14" s="6"/>
      <c r="B14" s="66" t="s">
        <v>3</v>
      </c>
      <c r="C14" s="67">
        <v>0.10916520723876241</v>
      </c>
    </row>
    <row r="15" spans="1:8" ht="12.75" customHeight="1">
      <c r="A15" s="6"/>
      <c r="B15" s="17" t="s">
        <v>4</v>
      </c>
      <c r="C15" s="23">
        <v>6.5382370110916521E-2</v>
      </c>
    </row>
    <row r="16" spans="1:8" ht="12.75" customHeight="1">
      <c r="A16" s="6"/>
      <c r="B16" s="66" t="s">
        <v>5</v>
      </c>
      <c r="C16" s="67">
        <v>7.2387624051371863E-2</v>
      </c>
    </row>
    <row r="17" spans="1:4" ht="12.75" customHeight="1">
      <c r="A17" s="6"/>
      <c r="B17" s="17" t="s">
        <v>6</v>
      </c>
      <c r="C17" s="23">
        <v>0.15119673088149446</v>
      </c>
    </row>
    <row r="18" spans="1:4" ht="12.75" customHeight="1">
      <c r="A18" s="6"/>
      <c r="B18" s="72" t="s">
        <v>7</v>
      </c>
      <c r="C18" s="73">
        <v>0.19322825452422648</v>
      </c>
    </row>
    <row r="19" spans="1:4" ht="12.75" customHeight="1">
      <c r="A19" s="6"/>
      <c r="B19" s="57" t="s">
        <v>8</v>
      </c>
      <c r="C19" s="58">
        <v>1</v>
      </c>
    </row>
    <row r="20" spans="1:4" ht="12.75" customHeight="1">
      <c r="A20" s="6"/>
    </row>
    <row r="21" spans="1:4" ht="12.75" customHeight="1">
      <c r="D21" s="5"/>
    </row>
    <row r="22" spans="1:4" ht="12.75" customHeight="1">
      <c r="B22" s="2" t="s">
        <v>409</v>
      </c>
      <c r="D22" s="5"/>
    </row>
    <row r="24" spans="1:4" ht="12.75" customHeight="1">
      <c r="B24" s="2" t="str">
        <f>CONCATENATE("*Sobre el ",TEXT('30'!$C$11,"0,0%")," de empresas que son exportadoras regulares.")</f>
        <v>*Sobre el 86,9% de empresas que son exportadoras regulares.</v>
      </c>
    </row>
  </sheetData>
  <conditionalFormatting sqref="C11:C19">
    <cfRule type="dataBar" priority="1">
      <dataBar>
        <cfvo type="min"/>
        <cfvo type="max"/>
        <color theme="7" tint="0.39997558519241921"/>
      </dataBar>
      <extLst>
        <ext xmlns:x14="http://schemas.microsoft.com/office/spreadsheetml/2009/9/main" uri="{B025F937-C7B1-47D3-B67F-A62EFF666E3E}">
          <x14:id>{762EABBB-2200-47E9-A1AF-83C0CB8B027E}</x14:id>
        </ext>
      </extLst>
    </cfRule>
  </conditionalFormatting>
  <hyperlinks>
    <hyperlink ref="B8" location="Índice!B77" tooltip="Ir a Índice" display="Empresas regulares por provincia según su sede en Andalucía" xr:uid="{00000000-0004-0000-1E00-000000000000}"/>
  </hyperlinks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Footer>&amp;LTabla &amp;A&amp;REstadística sobre el sector exportador de Andalucía. Año 2020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62EABBB-2200-47E9-A1AF-83C0CB8B027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C11:C19</xm:sqref>
        </x14:conditionalFormatting>
      </x14:conditionalFormatting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Hoja33">
    <tabColor rgb="FF00B050"/>
  </sheetPr>
  <dimension ref="A1:H21"/>
  <sheetViews>
    <sheetView showGridLines="0" zoomScaleNormal="100" workbookViewId="0">
      <selection activeCell="B8" sqref="B8"/>
    </sheetView>
  </sheetViews>
  <sheetFormatPr baseColWidth="10" defaultColWidth="11.42578125" defaultRowHeight="12.75" customHeight="1"/>
  <cols>
    <col min="1" max="1" width="3.42578125" style="2" customWidth="1"/>
    <col min="2" max="2" width="30.85546875" style="2" customWidth="1"/>
    <col min="3" max="3" width="11.42578125" style="2" customWidth="1"/>
    <col min="4" max="16384" width="11.42578125" style="2"/>
  </cols>
  <sheetData>
    <row r="1" spans="1:8" ht="12.75" customHeight="1">
      <c r="A1" s="2" t="s">
        <v>521</v>
      </c>
    </row>
    <row r="2" spans="1:8" ht="12.75" customHeight="1">
      <c r="D2" s="12"/>
    </row>
    <row r="3" spans="1:8" ht="12.75" customHeight="1">
      <c r="D3" s="12"/>
    </row>
    <row r="4" spans="1:8" ht="12.75" customHeight="1">
      <c r="D4" s="12"/>
    </row>
    <row r="5" spans="1:8" ht="12.75" customHeight="1">
      <c r="D5" s="12"/>
    </row>
    <row r="6" spans="1:8" ht="12.75" customHeight="1">
      <c r="D6" s="12"/>
    </row>
    <row r="7" spans="1:8" ht="12.75" customHeight="1">
      <c r="B7" s="9"/>
      <c r="C7" s="14"/>
      <c r="D7" s="14"/>
    </row>
    <row r="8" spans="1:8" ht="15" customHeight="1">
      <c r="B8" s="76" t="s">
        <v>198</v>
      </c>
      <c r="C8" s="50"/>
      <c r="D8" s="50"/>
      <c r="E8" s="50"/>
      <c r="F8" s="14"/>
      <c r="G8" s="14"/>
      <c r="H8" s="14"/>
    </row>
    <row r="9" spans="1:8" ht="12.75" customHeight="1">
      <c r="B9" s="7"/>
      <c r="C9" s="7"/>
      <c r="D9" s="7"/>
    </row>
    <row r="10" spans="1:8" ht="12.75" customHeight="1">
      <c r="B10" s="55" t="s">
        <v>539</v>
      </c>
      <c r="C10" s="56" t="s">
        <v>43</v>
      </c>
      <c r="D10" s="56" t="s">
        <v>103</v>
      </c>
    </row>
    <row r="11" spans="1:8" ht="12.75" customHeight="1">
      <c r="A11" s="6"/>
      <c r="B11" s="54" t="s">
        <v>366</v>
      </c>
      <c r="C11" s="23">
        <v>8.8999999999999996E-2</v>
      </c>
      <c r="D11" s="23">
        <v>0.10883944678292243</v>
      </c>
    </row>
    <row r="12" spans="1:8" ht="12.75" customHeight="1">
      <c r="A12" s="6"/>
      <c r="B12" s="66" t="s">
        <v>367</v>
      </c>
      <c r="C12" s="67">
        <v>0.28699999999999998</v>
      </c>
      <c r="D12" s="67">
        <v>0.37522549609140105</v>
      </c>
    </row>
    <row r="13" spans="1:8" ht="12.75" customHeight="1">
      <c r="A13" s="6"/>
      <c r="B13" s="17" t="s">
        <v>368</v>
      </c>
      <c r="C13" s="23">
        <v>0.32300000000000001</v>
      </c>
      <c r="D13" s="23">
        <v>0.69933854479855684</v>
      </c>
    </row>
    <row r="14" spans="1:8" ht="12.75" customHeight="1">
      <c r="A14" s="6"/>
      <c r="B14" s="72" t="s">
        <v>192</v>
      </c>
      <c r="C14" s="73">
        <v>0.3</v>
      </c>
      <c r="D14" s="73">
        <v>1</v>
      </c>
    </row>
    <row r="15" spans="1:8" ht="12.75" customHeight="1">
      <c r="A15" s="6"/>
      <c r="B15" s="57" t="s">
        <v>8</v>
      </c>
      <c r="C15" s="58">
        <v>1</v>
      </c>
      <c r="D15" s="75"/>
    </row>
    <row r="16" spans="1:8" ht="12.75" customHeight="1">
      <c r="D16" s="5"/>
    </row>
    <row r="17" spans="2:4" ht="12.75" customHeight="1">
      <c r="B17" s="2" t="s">
        <v>409</v>
      </c>
      <c r="D17" s="5"/>
    </row>
    <row r="18" spans="2:4" ht="12.75" customHeight="1">
      <c r="D18" s="5"/>
    </row>
    <row r="19" spans="2:4" ht="12.75" customHeight="1">
      <c r="B19" s="2" t="str">
        <f>CONCATENATE("*Sobre el ",TEXT('30'!$C$11,"0,0%")," de empresas que son exportadoras regulares.")</f>
        <v>*Sobre el 86,9% de empresas que son exportadoras regulares.</v>
      </c>
      <c r="D19" s="5"/>
    </row>
    <row r="20" spans="2:4" ht="12.75" customHeight="1">
      <c r="D20" s="5"/>
    </row>
    <row r="21" spans="2:4" ht="12.75" customHeight="1">
      <c r="B21" s="21"/>
    </row>
  </sheetData>
  <conditionalFormatting sqref="C11:C15">
    <cfRule type="dataBar" priority="57">
      <dataBar>
        <cfvo type="min"/>
        <cfvo type="max"/>
        <color theme="7" tint="0.39997558519241921"/>
      </dataBar>
      <extLst>
        <ext xmlns:x14="http://schemas.microsoft.com/office/spreadsheetml/2009/9/main" uri="{B025F937-C7B1-47D3-B67F-A62EFF666E3E}">
          <x14:id>{8F8FAE47-B273-460D-A5E9-0D3410E56E31}</x14:id>
        </ext>
      </extLst>
    </cfRule>
  </conditionalFormatting>
  <hyperlinks>
    <hyperlink ref="B8" location="Índice!B79" tooltip="Ir a Índice" display="Exportación continuada en las empresas regulares" xr:uid="{00000000-0004-0000-1F00-000000000000}"/>
  </hyperlinks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Footer>&amp;LTabla &amp;A&amp;REstadística sobre el sector exportador de Andalucía. Año 2020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F8FAE47-B273-460D-A5E9-0D3410E56E3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C11:C15</xm:sqref>
        </x14:conditionalFormatting>
      </x14:conditionalFormatting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00B050"/>
  </sheetPr>
  <dimension ref="A2:H22"/>
  <sheetViews>
    <sheetView showGridLines="0" zoomScaleNormal="100" workbookViewId="0">
      <selection activeCell="B8" sqref="B8"/>
    </sheetView>
  </sheetViews>
  <sheetFormatPr baseColWidth="10" defaultColWidth="11.42578125" defaultRowHeight="12.75" customHeight="1"/>
  <cols>
    <col min="1" max="1" width="3.42578125" style="2" customWidth="1"/>
    <col min="2" max="2" width="30.85546875" style="2" customWidth="1"/>
    <col min="3" max="3" width="11.42578125" style="2" customWidth="1"/>
    <col min="4" max="16384" width="11.42578125" style="2"/>
  </cols>
  <sheetData>
    <row r="2" spans="1:8" ht="12.75" customHeight="1">
      <c r="D2" s="12"/>
    </row>
    <row r="3" spans="1:8" ht="12.75" customHeight="1">
      <c r="D3" s="12"/>
    </row>
    <row r="4" spans="1:8" ht="12.75" customHeight="1">
      <c r="D4" s="12"/>
    </row>
    <row r="5" spans="1:8" ht="12.75" customHeight="1">
      <c r="D5" s="12"/>
    </row>
    <row r="6" spans="1:8" ht="12.75" customHeight="1">
      <c r="D6" s="12"/>
    </row>
    <row r="7" spans="1:8" ht="12.75" customHeight="1">
      <c r="B7" s="9"/>
      <c r="C7" s="14"/>
      <c r="D7" s="14"/>
    </row>
    <row r="8" spans="1:8" ht="15" customHeight="1">
      <c r="B8" s="76" t="s">
        <v>417</v>
      </c>
      <c r="C8" s="50"/>
      <c r="D8" s="50"/>
      <c r="E8" s="50"/>
      <c r="F8" s="14"/>
      <c r="G8" s="14"/>
      <c r="H8" s="14"/>
    </row>
    <row r="9" spans="1:8" ht="12.75" customHeight="1">
      <c r="B9" s="7"/>
      <c r="C9" s="7"/>
      <c r="D9" s="7"/>
    </row>
    <row r="10" spans="1:8" ht="12.75" customHeight="1">
      <c r="B10" s="55" t="s">
        <v>422</v>
      </c>
      <c r="C10" s="56" t="s">
        <v>423</v>
      </c>
      <c r="D10" s="5"/>
    </row>
    <row r="11" spans="1:8" ht="12.75" customHeight="1">
      <c r="A11" s="6"/>
      <c r="B11" s="54" t="s">
        <v>424</v>
      </c>
      <c r="C11" s="23">
        <v>0.26318458417849899</v>
      </c>
      <c r="D11" s="5"/>
    </row>
    <row r="12" spans="1:8" ht="12.75" customHeight="1">
      <c r="A12" s="6"/>
      <c r="B12" s="66" t="s">
        <v>425</v>
      </c>
      <c r="C12" s="67">
        <v>3.4989858012170388E-2</v>
      </c>
      <c r="D12" s="5"/>
    </row>
    <row r="13" spans="1:8" ht="12.75" customHeight="1">
      <c r="A13" s="6"/>
      <c r="B13" s="17" t="s">
        <v>426</v>
      </c>
      <c r="C13" s="23">
        <v>0.22216632860041</v>
      </c>
      <c r="D13" s="5"/>
    </row>
    <row r="14" spans="1:8" ht="12.75" customHeight="1">
      <c r="A14" s="6"/>
      <c r="B14" s="66" t="s">
        <v>427</v>
      </c>
      <c r="C14" s="67">
        <v>0.35649087221095338</v>
      </c>
      <c r="D14" s="5"/>
    </row>
    <row r="15" spans="1:8" ht="12.75" customHeight="1">
      <c r="A15" s="6"/>
      <c r="B15" s="54" t="s">
        <v>428</v>
      </c>
      <c r="C15" s="126">
        <v>0.52738336713995948</v>
      </c>
      <c r="D15" s="5"/>
    </row>
    <row r="16" spans="1:8" ht="12.75" customHeight="1">
      <c r="A16" s="6"/>
      <c r="B16" s="145"/>
      <c r="C16" s="146"/>
      <c r="D16" s="5"/>
    </row>
    <row r="17" spans="2:4" ht="12.75" customHeight="1">
      <c r="B17" s="53"/>
      <c r="C17" s="53"/>
      <c r="D17" s="5"/>
    </row>
    <row r="18" spans="2:4" ht="12.75" customHeight="1">
      <c r="B18" s="2" t="s">
        <v>409</v>
      </c>
      <c r="D18" s="5"/>
    </row>
    <row r="19" spans="2:4" ht="12.75" customHeight="1">
      <c r="D19" s="5"/>
    </row>
    <row r="20" spans="2:4" ht="12.75" customHeight="1">
      <c r="B20" s="144" t="s">
        <v>369</v>
      </c>
      <c r="D20" s="5"/>
    </row>
    <row r="21" spans="2:4" ht="12.75" customHeight="1">
      <c r="D21" s="5"/>
    </row>
    <row r="22" spans="2:4" ht="12.75" customHeight="1">
      <c r="B22" s="21"/>
    </row>
  </sheetData>
  <conditionalFormatting sqref="C11:C16">
    <cfRule type="dataBar" priority="1">
      <dataBar>
        <cfvo type="min"/>
        <cfvo type="max"/>
        <color theme="7" tint="0.39997558519241921"/>
      </dataBar>
      <extLst>
        <ext xmlns:x14="http://schemas.microsoft.com/office/spreadsheetml/2009/9/main" uri="{B025F937-C7B1-47D3-B67F-A62EFF666E3E}">
          <x14:id>{49B894F6-E28F-465A-A81D-CBCB810B4190}</x14:id>
        </ext>
      </extLst>
    </cfRule>
  </conditionalFormatting>
  <hyperlinks>
    <hyperlink ref="B8" location="Índice!B81" tooltip="Ir a Índice" display="Participación o uso de servicios de apoyo a la internacionalización" xr:uid="{00000000-0004-0000-2000-000000000000}"/>
  </hyperlinks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Footer>&amp;LTabla &amp;A&amp;REstadística sobre el sector exportador de Andalucía. Año 2020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9B894F6-E28F-465A-A81D-CBCB810B419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C11:C16</xm:sqref>
        </x14:conditionalFormatting>
      </x14:conditionalFormatting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rgb="FF00B050"/>
  </sheetPr>
  <dimension ref="A2:H20"/>
  <sheetViews>
    <sheetView showGridLines="0" zoomScaleNormal="100" workbookViewId="0">
      <selection activeCell="L34" sqref="L34"/>
    </sheetView>
  </sheetViews>
  <sheetFormatPr baseColWidth="10" defaultColWidth="11.42578125" defaultRowHeight="12.75" customHeight="1"/>
  <cols>
    <col min="1" max="1" width="3.42578125" style="2" customWidth="1"/>
    <col min="2" max="2" width="30.85546875" style="2" customWidth="1"/>
    <col min="3" max="3" width="11.42578125" style="2" customWidth="1"/>
    <col min="4" max="5" width="11.42578125" style="2"/>
    <col min="6" max="6" width="12.85546875" style="2" bestFit="1" customWidth="1"/>
    <col min="7" max="16384" width="11.42578125" style="2"/>
  </cols>
  <sheetData>
    <row r="2" spans="1:8" ht="12.75" customHeight="1">
      <c r="D2" s="12"/>
    </row>
    <row r="3" spans="1:8" ht="12.75" customHeight="1">
      <c r="D3" s="12"/>
    </row>
    <row r="4" spans="1:8" ht="12.75" customHeight="1">
      <c r="D4" s="12"/>
    </row>
    <row r="5" spans="1:8" ht="12.75" customHeight="1">
      <c r="D5" s="12"/>
    </row>
    <row r="6" spans="1:8" ht="12.75" customHeight="1">
      <c r="D6" s="12"/>
    </row>
    <row r="7" spans="1:8" ht="12.75" customHeight="1">
      <c r="B7" s="9"/>
      <c r="C7" s="14"/>
      <c r="D7" s="14"/>
    </row>
    <row r="8" spans="1:8" ht="15" customHeight="1">
      <c r="B8" s="76" t="s">
        <v>612</v>
      </c>
      <c r="C8" s="50"/>
      <c r="D8" s="50"/>
      <c r="E8" s="50"/>
      <c r="F8" s="14"/>
      <c r="G8" s="14"/>
      <c r="H8" s="14"/>
    </row>
    <row r="9" spans="1:8" ht="12.75" customHeight="1">
      <c r="B9" s="7"/>
      <c r="C9" s="7"/>
      <c r="D9" s="7"/>
    </row>
    <row r="10" spans="1:8" ht="12.75" customHeight="1">
      <c r="B10" s="55" t="s">
        <v>422</v>
      </c>
      <c r="C10" s="56" t="s">
        <v>429</v>
      </c>
      <c r="D10" s="56" t="s">
        <v>430</v>
      </c>
      <c r="E10" s="56" t="s">
        <v>431</v>
      </c>
      <c r="F10" s="56" t="s">
        <v>432</v>
      </c>
      <c r="G10" s="56" t="s">
        <v>433</v>
      </c>
      <c r="H10" s="102" t="s">
        <v>8</v>
      </c>
    </row>
    <row r="11" spans="1:8" ht="12.75" customHeight="1">
      <c r="A11" s="6"/>
      <c r="B11" s="77" t="s">
        <v>427</v>
      </c>
      <c r="C11" s="78">
        <v>1.6E-2</v>
      </c>
      <c r="D11" s="78">
        <v>5.2932761087267528E-2</v>
      </c>
      <c r="E11" s="78">
        <v>0.15952889842632301</v>
      </c>
      <c r="F11" s="78">
        <v>0.45064377682403434</v>
      </c>
      <c r="G11" s="78">
        <v>0.32077968526470002</v>
      </c>
      <c r="H11" s="198">
        <f>SUM(C11:G11)</f>
        <v>0.9998851216023249</v>
      </c>
    </row>
    <row r="12" spans="1:8" ht="12.75" customHeight="1">
      <c r="A12" s="6"/>
      <c r="B12" s="17" t="s">
        <v>426</v>
      </c>
      <c r="C12" s="23">
        <v>9.2165898617511521E-3</v>
      </c>
      <c r="D12" s="23">
        <v>3.4562211981566823E-2</v>
      </c>
      <c r="E12" s="23">
        <v>0.20506912442396313</v>
      </c>
      <c r="F12" s="23">
        <v>0.50460829493087556</v>
      </c>
      <c r="G12" s="23">
        <v>0.24654377880184331</v>
      </c>
      <c r="H12" s="104">
        <f>SUM(C12:G12)</f>
        <v>1</v>
      </c>
    </row>
    <row r="13" spans="1:8" ht="12.75" customHeight="1">
      <c r="A13" s="6"/>
      <c r="B13" s="54" t="s">
        <v>424</v>
      </c>
      <c r="C13" s="23">
        <v>8.0000000000000002E-3</v>
      </c>
      <c r="D13" s="23">
        <v>4.6511627906976744E-2</v>
      </c>
      <c r="E13" s="23">
        <v>0.29069767441860467</v>
      </c>
      <c r="F13" s="23">
        <v>0.43410852713178294</v>
      </c>
      <c r="G13" s="23">
        <v>0.22093023255813954</v>
      </c>
      <c r="H13" s="103">
        <f>SUM(C13:G13)</f>
        <v>1.0002480620155039</v>
      </c>
    </row>
    <row r="14" spans="1:8" ht="12.75" customHeight="1">
      <c r="A14" s="6"/>
      <c r="B14" s="72" t="s">
        <v>425</v>
      </c>
      <c r="C14" s="73">
        <v>0</v>
      </c>
      <c r="D14" s="73">
        <v>4.4776119402985072E-2</v>
      </c>
      <c r="E14" s="73">
        <v>0.43283582089552231</v>
      </c>
      <c r="F14" s="73">
        <v>0.35820895522388058</v>
      </c>
      <c r="G14" s="73">
        <v>0.16417910447761194</v>
      </c>
      <c r="H14" s="105">
        <f>SUM(C14:G14)</f>
        <v>1</v>
      </c>
    </row>
    <row r="15" spans="1:8" ht="12.75" customHeight="1">
      <c r="D15" s="5"/>
    </row>
    <row r="16" spans="1:8" ht="12.75" customHeight="1">
      <c r="B16" s="2" t="s">
        <v>550</v>
      </c>
      <c r="D16" s="5"/>
    </row>
    <row r="17" spans="2:4" ht="12.75" customHeight="1">
      <c r="D17" s="5"/>
    </row>
    <row r="18" spans="2:4" ht="12.75" customHeight="1">
      <c r="B18" s="21"/>
      <c r="D18" s="5"/>
    </row>
    <row r="19" spans="2:4" ht="12.75" customHeight="1">
      <c r="D19" s="5"/>
    </row>
    <row r="20" spans="2:4" ht="12.75" customHeight="1">
      <c r="B20" s="21"/>
    </row>
  </sheetData>
  <sortState xmlns:xlrd2="http://schemas.microsoft.com/office/spreadsheetml/2017/richdata2" ref="B11:H14">
    <sortCondition descending="1" ref="G11:G14"/>
  </sortState>
  <conditionalFormatting sqref="C11:H14">
    <cfRule type="dataBar" priority="1">
      <dataBar>
        <cfvo type="min"/>
        <cfvo type="max"/>
        <color theme="7" tint="0.39997558519241921"/>
      </dataBar>
      <extLst>
        <ext xmlns:x14="http://schemas.microsoft.com/office/spreadsheetml/2009/9/main" uri="{B025F937-C7B1-47D3-B67F-A62EFF666E3E}">
          <x14:id>{B03BB9A1-6C61-4E5A-9C78-6CCC36249E61}</x14:id>
        </ext>
      </extLst>
    </cfRule>
  </conditionalFormatting>
  <hyperlinks>
    <hyperlink ref="B8" location="Índice!B83" tooltip="Ir a Índice" display="Participación o uso de servicios de apoyo a la internacionalización" xr:uid="{00000000-0004-0000-2100-000000000000}"/>
  </hyperlinks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Footer>&amp;LTabla &amp;A&amp;REstadística sobre el sector exportador de Andalucía. Año 2020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03BB9A1-6C61-4E5A-9C78-6CCC36249E6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C11:H14</xm:sqref>
        </x14:conditionalFormatting>
      </x14:conditionalFormatting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00B050"/>
  </sheetPr>
  <dimension ref="A2:H23"/>
  <sheetViews>
    <sheetView showGridLines="0" zoomScaleNormal="100" workbookViewId="0">
      <selection activeCell="B8" sqref="B8"/>
    </sheetView>
  </sheetViews>
  <sheetFormatPr baseColWidth="10" defaultColWidth="11.42578125" defaultRowHeight="12.75" customHeight="1"/>
  <cols>
    <col min="1" max="1" width="3.42578125" style="2" customWidth="1"/>
    <col min="2" max="2" width="30.85546875" style="2" customWidth="1"/>
    <col min="3" max="3" width="12" style="2" bestFit="1" customWidth="1"/>
    <col min="4" max="5" width="11.42578125" style="2"/>
    <col min="6" max="6" width="12.85546875" style="2" bestFit="1" customWidth="1"/>
    <col min="7" max="16384" width="11.42578125" style="2"/>
  </cols>
  <sheetData>
    <row r="2" spans="1:8" ht="12.75" customHeight="1">
      <c r="D2" s="12"/>
    </row>
    <row r="3" spans="1:8" ht="12.75" customHeight="1">
      <c r="D3" s="12"/>
    </row>
    <row r="4" spans="1:8" ht="12.75" customHeight="1">
      <c r="D4" s="12"/>
    </row>
    <row r="5" spans="1:8" ht="12.75" customHeight="1">
      <c r="D5" s="12"/>
    </row>
    <row r="6" spans="1:8" ht="12.75" customHeight="1">
      <c r="D6" s="12"/>
    </row>
    <row r="7" spans="1:8" ht="12.75" customHeight="1">
      <c r="B7" s="9"/>
      <c r="C7" s="14"/>
      <c r="D7" s="14"/>
    </row>
    <row r="8" spans="1:8" ht="15" customHeight="1">
      <c r="B8" s="76" t="s">
        <v>566</v>
      </c>
      <c r="C8" s="50"/>
      <c r="D8" s="50"/>
      <c r="E8" s="50"/>
      <c r="F8" s="50"/>
      <c r="G8" s="14"/>
      <c r="H8" s="14"/>
    </row>
    <row r="9" spans="1:8" ht="12.75" customHeight="1">
      <c r="B9" s="7"/>
      <c r="C9" s="7"/>
      <c r="D9" s="7"/>
    </row>
    <row r="10" spans="1:8" ht="12.75" customHeight="1">
      <c r="B10" s="55" t="s">
        <v>435</v>
      </c>
      <c r="C10" s="56" t="s">
        <v>434</v>
      </c>
      <c r="D10" s="7"/>
    </row>
    <row r="11" spans="1:8" ht="12.75" customHeight="1">
      <c r="A11" s="6"/>
      <c r="B11" s="54" t="s">
        <v>436</v>
      </c>
      <c r="C11" s="23">
        <v>5.8000000000000003E-2</v>
      </c>
      <c r="D11" s="7"/>
    </row>
    <row r="12" spans="1:8" ht="12.75" customHeight="1">
      <c r="A12" s="6"/>
      <c r="B12" s="66" t="s">
        <v>437</v>
      </c>
      <c r="C12" s="67">
        <v>0.30599999999999999</v>
      </c>
      <c r="D12" s="7"/>
    </row>
    <row r="13" spans="1:8" ht="12.75" customHeight="1">
      <c r="A13" s="6"/>
      <c r="B13" s="17" t="s">
        <v>438</v>
      </c>
      <c r="C13" s="23">
        <v>0.42599999999999999</v>
      </c>
      <c r="D13" s="7"/>
    </row>
    <row r="14" spans="1:8" ht="12.75" customHeight="1">
      <c r="A14" s="6"/>
      <c r="B14" s="66" t="s">
        <v>439</v>
      </c>
      <c r="C14" s="67">
        <v>6.3E-2</v>
      </c>
      <c r="D14" s="7"/>
    </row>
    <row r="15" spans="1:8" ht="12.75" customHeight="1">
      <c r="A15" s="6"/>
      <c r="B15" s="17" t="s">
        <v>440</v>
      </c>
      <c r="C15" s="23">
        <v>0.124</v>
      </c>
      <c r="D15" s="7"/>
    </row>
    <row r="16" spans="1:8" ht="12.75" customHeight="1">
      <c r="A16" s="6"/>
      <c r="B16" s="72" t="s">
        <v>453</v>
      </c>
      <c r="C16" s="73">
        <v>2.3E-2</v>
      </c>
      <c r="D16" s="7"/>
    </row>
    <row r="17" spans="1:4" ht="12.75" customHeight="1">
      <c r="A17" s="6"/>
      <c r="B17" s="90" t="s">
        <v>8</v>
      </c>
      <c r="C17" s="91">
        <v>1</v>
      </c>
      <c r="D17" s="7"/>
    </row>
    <row r="18" spans="1:4" ht="12.75" customHeight="1">
      <c r="D18" s="7"/>
    </row>
    <row r="19" spans="1:4" ht="12.75" customHeight="1">
      <c r="B19" s="2" t="s">
        <v>409</v>
      </c>
      <c r="D19" s="5"/>
    </row>
    <row r="20" spans="1:4" ht="12.75" customHeight="1">
      <c r="D20" s="5"/>
    </row>
    <row r="21" spans="1:4" ht="12.75" customHeight="1">
      <c r="B21" s="21"/>
      <c r="D21" s="5"/>
    </row>
    <row r="22" spans="1:4" ht="12.75" customHeight="1">
      <c r="D22" s="5"/>
    </row>
    <row r="23" spans="1:4" ht="12.75" customHeight="1">
      <c r="B23" s="21"/>
    </row>
  </sheetData>
  <conditionalFormatting sqref="C11:C17">
    <cfRule type="dataBar" priority="1">
      <dataBar>
        <cfvo type="min"/>
        <cfvo type="max"/>
        <color theme="7" tint="0.39997558519241921"/>
      </dataBar>
      <extLst>
        <ext xmlns:x14="http://schemas.microsoft.com/office/spreadsheetml/2009/9/main" uri="{B025F937-C7B1-47D3-B67F-A62EFF666E3E}">
          <x14:id>{E0E33D9B-109F-4E7F-B988-02B061C1EC55}</x14:id>
        </ext>
      </extLst>
    </cfRule>
  </conditionalFormatting>
  <hyperlinks>
    <hyperlink ref="B8" location="Índice!B85" tooltip="Ir a Índice" display="Acciones de apoyo prioritarias para la empresa en materia de INFORMACIÓN" xr:uid="{00000000-0004-0000-2200-000000000000}"/>
  </hyperlinks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Footer>&amp;LTabla &amp;A&amp;REstadística sobre el sector exportador de Andalucía. Año 2020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0E33D9B-109F-4E7F-B988-02B061C1EC5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C11:C17</xm:sqref>
        </x14:conditionalFormatting>
      </x14:conditionalFormatting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rgb="FF00B050"/>
  </sheetPr>
  <dimension ref="A2:H23"/>
  <sheetViews>
    <sheetView showGridLines="0" zoomScaleNormal="100" workbookViewId="0"/>
  </sheetViews>
  <sheetFormatPr baseColWidth="10" defaultColWidth="11.42578125" defaultRowHeight="12.75" customHeight="1"/>
  <cols>
    <col min="1" max="1" width="3.42578125" style="2" customWidth="1"/>
    <col min="2" max="2" width="32.85546875" style="2" customWidth="1"/>
    <col min="3" max="3" width="12" style="2" bestFit="1" customWidth="1"/>
    <col min="4" max="5" width="11.42578125" style="2"/>
    <col min="6" max="6" width="12.85546875" style="2" bestFit="1" customWidth="1"/>
    <col min="7" max="16384" width="11.42578125" style="2"/>
  </cols>
  <sheetData>
    <row r="2" spans="1:8" ht="12.75" customHeight="1">
      <c r="D2" s="12"/>
    </row>
    <row r="3" spans="1:8" ht="12.75" customHeight="1">
      <c r="D3" s="12"/>
    </row>
    <row r="4" spans="1:8" ht="12.75" customHeight="1">
      <c r="D4" s="12"/>
    </row>
    <row r="5" spans="1:8" ht="12.75" customHeight="1">
      <c r="D5" s="12"/>
    </row>
    <row r="6" spans="1:8" ht="12.75" customHeight="1">
      <c r="D6" s="12"/>
    </row>
    <row r="7" spans="1:8" ht="12.75" customHeight="1">
      <c r="B7" s="9"/>
      <c r="C7" s="14"/>
      <c r="D7" s="14"/>
    </row>
    <row r="8" spans="1:8" ht="15" customHeight="1">
      <c r="B8" s="76" t="s">
        <v>567</v>
      </c>
      <c r="C8" s="50"/>
      <c r="D8" s="50"/>
      <c r="E8" s="50"/>
      <c r="F8" s="14"/>
      <c r="G8" s="14"/>
      <c r="H8" s="14"/>
    </row>
    <row r="9" spans="1:8" ht="12.75" customHeight="1">
      <c r="B9" s="7"/>
      <c r="C9" s="7"/>
      <c r="D9" s="7"/>
    </row>
    <row r="10" spans="1:8" ht="12.75" customHeight="1">
      <c r="B10" s="55" t="s">
        <v>435</v>
      </c>
      <c r="C10" s="56" t="s">
        <v>434</v>
      </c>
      <c r="D10" s="7"/>
    </row>
    <row r="11" spans="1:8" ht="12.75" customHeight="1">
      <c r="A11" s="6"/>
      <c r="B11" s="54" t="s">
        <v>442</v>
      </c>
      <c r="C11" s="139">
        <v>0.20512820512820512</v>
      </c>
      <c r="D11" s="7"/>
    </row>
    <row r="12" spans="1:8" ht="12.75" customHeight="1">
      <c r="A12" s="6"/>
      <c r="B12" s="66" t="s">
        <v>443</v>
      </c>
      <c r="C12" s="140">
        <v>0.10474631751227496</v>
      </c>
      <c r="D12" s="7"/>
    </row>
    <row r="13" spans="1:8" ht="12.75" customHeight="1">
      <c r="A13" s="6"/>
      <c r="B13" s="17" t="s">
        <v>311</v>
      </c>
      <c r="C13" s="139">
        <v>0.16148390616475722</v>
      </c>
      <c r="D13" s="7"/>
    </row>
    <row r="14" spans="1:8" ht="12">
      <c r="A14" s="6"/>
      <c r="B14" s="66" t="s">
        <v>444</v>
      </c>
      <c r="C14" s="140">
        <v>0.30332787779596287</v>
      </c>
      <c r="D14" s="7"/>
    </row>
    <row r="15" spans="1:8" ht="24">
      <c r="A15" s="6"/>
      <c r="B15" s="17" t="s">
        <v>445</v>
      </c>
      <c r="C15" s="139">
        <v>0.18112384069830878</v>
      </c>
      <c r="D15" s="7"/>
    </row>
    <row r="16" spans="1:8" ht="12.75" customHeight="1">
      <c r="A16" s="6"/>
      <c r="B16" s="72" t="s">
        <v>453</v>
      </c>
      <c r="C16" s="142">
        <v>4.4189852700491E-2</v>
      </c>
      <c r="D16" s="7"/>
    </row>
    <row r="17" spans="1:4" ht="12.75" customHeight="1">
      <c r="A17" s="6"/>
      <c r="B17" s="57" t="s">
        <v>8</v>
      </c>
      <c r="C17" s="143">
        <v>1</v>
      </c>
      <c r="D17" s="7"/>
    </row>
    <row r="18" spans="1:4" ht="12.75" customHeight="1">
      <c r="D18" s="7"/>
    </row>
    <row r="19" spans="1:4" ht="12.75" customHeight="1">
      <c r="B19" s="2" t="s">
        <v>409</v>
      </c>
      <c r="D19" s="5"/>
    </row>
    <row r="20" spans="1:4" ht="12.75" customHeight="1">
      <c r="D20" s="5"/>
    </row>
    <row r="21" spans="1:4" ht="12.75" customHeight="1">
      <c r="B21" s="21"/>
      <c r="D21" s="5"/>
    </row>
    <row r="22" spans="1:4" ht="12.75" customHeight="1">
      <c r="D22" s="5"/>
    </row>
    <row r="23" spans="1:4" ht="12.75" customHeight="1">
      <c r="B23" s="21"/>
    </row>
  </sheetData>
  <conditionalFormatting sqref="C11:C17">
    <cfRule type="dataBar" priority="1">
      <dataBar>
        <cfvo type="min"/>
        <cfvo type="max"/>
        <color theme="7" tint="0.39997558519241921"/>
      </dataBar>
      <extLst>
        <ext xmlns:x14="http://schemas.microsoft.com/office/spreadsheetml/2009/9/main" uri="{B025F937-C7B1-47D3-B67F-A62EFF666E3E}">
          <x14:id>{4E339542-3571-486B-BC4E-8E9B8631EED1}</x14:id>
        </ext>
      </extLst>
    </cfRule>
  </conditionalFormatting>
  <hyperlinks>
    <hyperlink ref="B8" location="Índice!B87" tooltip="Ir a Índice" display="Acciones de apoyo prioritarias para la empresa en materia de FORMACIÓN" xr:uid="{00000000-0004-0000-2300-000000000000}"/>
  </hyperlinks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Footer>&amp;LTabla &amp;A&amp;REstadística sobre el sector exportador de Andalucía. Año 2020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E339542-3571-486B-BC4E-8E9B8631EED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C11:C17</xm:sqref>
        </x14:conditionalFormatting>
      </x14:conditionalFormatting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rgb="FF00B050"/>
  </sheetPr>
  <dimension ref="A2:H39"/>
  <sheetViews>
    <sheetView showGridLines="0" zoomScaleNormal="100" workbookViewId="0"/>
  </sheetViews>
  <sheetFormatPr baseColWidth="10" defaultColWidth="11.42578125" defaultRowHeight="12.75" customHeight="1"/>
  <cols>
    <col min="1" max="1" width="3.42578125" style="2" customWidth="1"/>
    <col min="2" max="2" width="32.85546875" style="2" customWidth="1"/>
    <col min="3" max="3" width="12" style="2" bestFit="1" customWidth="1"/>
    <col min="4" max="5" width="11.42578125" style="2"/>
    <col min="6" max="6" width="12.85546875" style="2" bestFit="1" customWidth="1"/>
    <col min="7" max="16384" width="11.42578125" style="2"/>
  </cols>
  <sheetData>
    <row r="2" spans="1:8" ht="12.75" customHeight="1">
      <c r="D2" s="12"/>
    </row>
    <row r="3" spans="1:8" ht="12.75" customHeight="1">
      <c r="D3" s="12"/>
    </row>
    <row r="4" spans="1:8" ht="12.75" customHeight="1">
      <c r="D4" s="12"/>
    </row>
    <row r="5" spans="1:8" ht="12.75" customHeight="1">
      <c r="D5" s="12"/>
    </row>
    <row r="6" spans="1:8" ht="12.75" customHeight="1">
      <c r="D6" s="12"/>
    </row>
    <row r="7" spans="1:8" ht="12.75" customHeight="1">
      <c r="B7" s="9"/>
      <c r="C7" s="14"/>
      <c r="D7" s="14"/>
    </row>
    <row r="8" spans="1:8" ht="15" customHeight="1">
      <c r="B8" s="76" t="s">
        <v>568</v>
      </c>
      <c r="C8" s="50"/>
      <c r="D8" s="50"/>
      <c r="E8" s="50"/>
      <c r="F8" s="50"/>
      <c r="G8" s="14"/>
      <c r="H8" s="14"/>
    </row>
    <row r="9" spans="1:8" ht="12.75" customHeight="1">
      <c r="B9" s="7"/>
      <c r="C9" s="7"/>
      <c r="D9" s="7"/>
    </row>
    <row r="10" spans="1:8" ht="12.75" customHeight="1">
      <c r="B10" s="106" t="s">
        <v>435</v>
      </c>
      <c r="C10" s="107" t="s">
        <v>434</v>
      </c>
      <c r="D10" s="7"/>
    </row>
    <row r="11" spans="1:8" ht="12.75" customHeight="1">
      <c r="A11" s="6"/>
      <c r="B11" s="54" t="s">
        <v>446</v>
      </c>
      <c r="C11" s="139">
        <v>0.20200000000000001</v>
      </c>
      <c r="D11" s="7"/>
      <c r="F11" s="132"/>
    </row>
    <row r="12" spans="1:8" ht="12.75" customHeight="1">
      <c r="A12" s="6"/>
      <c r="B12" s="66" t="s">
        <v>447</v>
      </c>
      <c r="C12" s="140">
        <v>0.183</v>
      </c>
      <c r="D12" s="7"/>
    </row>
    <row r="13" spans="1:8" ht="12.75" customHeight="1">
      <c r="A13" s="6"/>
      <c r="B13" s="17" t="s">
        <v>448</v>
      </c>
      <c r="C13" s="139">
        <v>0.129</v>
      </c>
      <c r="D13" s="7"/>
    </row>
    <row r="14" spans="1:8" ht="12">
      <c r="A14" s="6"/>
      <c r="B14" s="66" t="s">
        <v>449</v>
      </c>
      <c r="C14" s="140">
        <v>0.125</v>
      </c>
      <c r="D14" s="7"/>
    </row>
    <row r="15" spans="1:8" ht="12">
      <c r="A15" s="6"/>
      <c r="B15" s="17" t="s">
        <v>450</v>
      </c>
      <c r="C15" s="139">
        <v>0.17100000000000001</v>
      </c>
      <c r="D15" s="7"/>
    </row>
    <row r="16" spans="1:8" ht="12.75" customHeight="1">
      <c r="A16" s="6"/>
      <c r="B16" s="66" t="s">
        <v>451</v>
      </c>
      <c r="C16" s="140">
        <v>3.5000000000000003E-2</v>
      </c>
      <c r="D16" s="7"/>
    </row>
    <row r="17" spans="1:8" ht="15" customHeight="1">
      <c r="A17" s="6"/>
      <c r="B17" s="17" t="s">
        <v>452</v>
      </c>
      <c r="C17" s="139">
        <v>0.14799999999999999</v>
      </c>
      <c r="D17" s="7"/>
    </row>
    <row r="18" spans="1:8" ht="12.75" customHeight="1">
      <c r="A18" s="6"/>
      <c r="B18" s="108" t="s">
        <v>453</v>
      </c>
      <c r="C18" s="153">
        <v>7.0000000000000001E-3</v>
      </c>
      <c r="D18" s="7"/>
    </row>
    <row r="19" spans="1:8" ht="12.75" customHeight="1">
      <c r="A19" s="6"/>
      <c r="B19" s="109" t="s">
        <v>8</v>
      </c>
      <c r="C19" s="154">
        <f>SUM(C11:C18)</f>
        <v>1</v>
      </c>
      <c r="D19" s="7"/>
    </row>
    <row r="20" spans="1:8" ht="12.75" customHeight="1">
      <c r="D20" s="7"/>
    </row>
    <row r="21" spans="1:8" ht="12.75" customHeight="1">
      <c r="B21" s="2" t="s">
        <v>409</v>
      </c>
      <c r="D21" s="5"/>
    </row>
    <row r="22" spans="1:8" ht="12.75" customHeight="1">
      <c r="D22" s="5"/>
    </row>
    <row r="23" spans="1:8" ht="12.75" customHeight="1">
      <c r="B23" s="21"/>
      <c r="D23" s="5"/>
    </row>
    <row r="24" spans="1:8" ht="12.75" customHeight="1">
      <c r="D24" s="5"/>
    </row>
    <row r="25" spans="1:8" ht="12.75" customHeight="1">
      <c r="B25" s="147"/>
      <c r="C25" s="133"/>
      <c r="D25" s="133"/>
      <c r="E25" s="133"/>
      <c r="F25" s="133"/>
      <c r="G25" s="133"/>
      <c r="H25" s="133"/>
    </row>
    <row r="26" spans="1:8" ht="21.95" customHeight="1">
      <c r="B26" s="222"/>
      <c r="C26" s="221"/>
      <c r="D26" s="221"/>
      <c r="E26" s="221"/>
      <c r="F26" s="221"/>
      <c r="G26" s="221"/>
      <c r="H26" s="133"/>
    </row>
    <row r="27" spans="1:8" ht="12.75" customHeight="1">
      <c r="B27" s="223"/>
      <c r="C27" s="221"/>
      <c r="D27" s="148"/>
      <c r="E27" s="148"/>
      <c r="F27" s="148"/>
      <c r="G27" s="148"/>
      <c r="H27" s="133"/>
    </row>
    <row r="28" spans="1:8" ht="12.75" customHeight="1">
      <c r="B28" s="220"/>
      <c r="C28" s="149"/>
      <c r="D28" s="150"/>
      <c r="E28" s="151"/>
      <c r="F28" s="151"/>
      <c r="G28" s="151"/>
      <c r="H28" s="133"/>
    </row>
    <row r="29" spans="1:8" ht="12.75" customHeight="1">
      <c r="B29" s="221"/>
      <c r="C29" s="149"/>
      <c r="D29" s="150"/>
      <c r="E29" s="151"/>
      <c r="F29" s="151"/>
      <c r="G29" s="151"/>
      <c r="H29" s="133"/>
    </row>
    <row r="30" spans="1:8" ht="12.75" customHeight="1">
      <c r="B30" s="221"/>
      <c r="C30" s="149"/>
      <c r="D30" s="150"/>
      <c r="E30" s="151"/>
      <c r="F30" s="151"/>
      <c r="G30" s="151"/>
      <c r="H30" s="133"/>
    </row>
    <row r="31" spans="1:8" ht="12.75" customHeight="1">
      <c r="B31" s="221"/>
      <c r="C31" s="149"/>
      <c r="D31" s="150"/>
      <c r="E31" s="151"/>
      <c r="F31" s="151"/>
      <c r="G31" s="151"/>
      <c r="H31" s="133"/>
    </row>
    <row r="32" spans="1:8" ht="12.75" customHeight="1">
      <c r="B32" s="221"/>
      <c r="C32" s="149"/>
      <c r="D32" s="150"/>
      <c r="E32" s="151"/>
      <c r="F32" s="151"/>
      <c r="G32" s="151"/>
      <c r="H32" s="133"/>
    </row>
    <row r="33" spans="2:8" ht="12.75" customHeight="1">
      <c r="B33" s="221"/>
      <c r="C33" s="149"/>
      <c r="D33" s="150"/>
      <c r="E33" s="151"/>
      <c r="F33" s="151"/>
      <c r="G33" s="151"/>
      <c r="H33" s="133"/>
    </row>
    <row r="34" spans="2:8" ht="12.75" customHeight="1">
      <c r="B34" s="221"/>
      <c r="C34" s="149"/>
      <c r="D34" s="150"/>
      <c r="E34" s="151"/>
      <c r="F34" s="151"/>
      <c r="G34" s="151"/>
      <c r="H34" s="133"/>
    </row>
    <row r="35" spans="2:8" ht="12.75" customHeight="1">
      <c r="B35" s="221"/>
      <c r="C35" s="149"/>
      <c r="D35" s="150"/>
      <c r="E35" s="151"/>
      <c r="F35" s="151"/>
      <c r="G35" s="151"/>
      <c r="H35" s="133"/>
    </row>
    <row r="36" spans="2:8" ht="12.75" customHeight="1">
      <c r="B36" s="221"/>
      <c r="C36" s="149"/>
      <c r="D36" s="150"/>
      <c r="E36" s="151"/>
      <c r="F36" s="151"/>
      <c r="G36" s="152"/>
      <c r="H36" s="133"/>
    </row>
    <row r="37" spans="2:8" ht="12.75" customHeight="1">
      <c r="B37" s="149"/>
      <c r="C37" s="149"/>
      <c r="D37" s="150"/>
      <c r="E37" s="151"/>
      <c r="F37" s="152"/>
      <c r="G37" s="152"/>
      <c r="H37" s="133"/>
    </row>
    <row r="38" spans="2:8" ht="12.75" customHeight="1">
      <c r="B38" s="220"/>
      <c r="C38" s="221"/>
      <c r="D38" s="150"/>
      <c r="E38" s="151"/>
      <c r="F38" s="152"/>
      <c r="G38" s="152"/>
      <c r="H38" s="133"/>
    </row>
    <row r="39" spans="2:8" ht="12.75" customHeight="1">
      <c r="B39" s="133"/>
      <c r="C39" s="133"/>
      <c r="D39" s="133"/>
      <c r="E39" s="133"/>
      <c r="F39" s="133"/>
      <c r="G39" s="133"/>
      <c r="H39" s="133"/>
    </row>
  </sheetData>
  <mergeCells count="4">
    <mergeCell ref="B28:B36"/>
    <mergeCell ref="B38:C38"/>
    <mergeCell ref="B26:G26"/>
    <mergeCell ref="B27:C27"/>
  </mergeCells>
  <conditionalFormatting sqref="C11:C19">
    <cfRule type="dataBar" priority="1">
      <dataBar>
        <cfvo type="min"/>
        <cfvo type="max"/>
        <color theme="7" tint="0.39997558519241921"/>
      </dataBar>
      <extLst>
        <ext xmlns:x14="http://schemas.microsoft.com/office/spreadsheetml/2009/9/main" uri="{B025F937-C7B1-47D3-B67F-A62EFF666E3E}">
          <x14:id>{501EC4D8-0F1A-47CB-87D2-46A03ABD337C}</x14:id>
        </ext>
      </extLst>
    </cfRule>
  </conditionalFormatting>
  <hyperlinks>
    <hyperlink ref="B8" location="Índice!B89" tooltip="Ir a Índice" display="Acciones de apoyo prioritarias para la empresa en ACCIONES DE PROMOCIÓN" xr:uid="{00000000-0004-0000-2400-000000000000}"/>
  </hyperlinks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Footer>&amp;LTabla &amp;A&amp;REstadística sobre el sector exportador de Andalucía. Año 2020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01EC4D8-0F1A-47CB-87D2-46A03ABD337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C11:C19</xm:sqref>
        </x14:conditionalFormatting>
      </x14:conditionalFormatting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rgb="FF00B050"/>
  </sheetPr>
  <dimension ref="A2:I23"/>
  <sheetViews>
    <sheetView showGridLines="0" zoomScaleNormal="100" workbookViewId="0"/>
  </sheetViews>
  <sheetFormatPr baseColWidth="10" defaultColWidth="11.42578125" defaultRowHeight="12.75" customHeight="1"/>
  <cols>
    <col min="1" max="1" width="3.42578125" style="2" customWidth="1"/>
    <col min="2" max="2" width="32.85546875" style="2" customWidth="1"/>
    <col min="3" max="3" width="12" style="2" bestFit="1" customWidth="1"/>
    <col min="4" max="5" width="11.42578125" style="2"/>
    <col min="6" max="6" width="12.85546875" style="2" bestFit="1" customWidth="1"/>
    <col min="7" max="16384" width="11.42578125" style="2"/>
  </cols>
  <sheetData>
    <row r="2" spans="1:9" ht="12.75" customHeight="1">
      <c r="D2" s="12"/>
    </row>
    <row r="3" spans="1:9" ht="12.75" customHeight="1">
      <c r="D3" s="12"/>
    </row>
    <row r="4" spans="1:9" ht="12.75" customHeight="1">
      <c r="D4" s="12"/>
    </row>
    <row r="5" spans="1:9" ht="12.75" customHeight="1">
      <c r="D5" s="12"/>
    </row>
    <row r="6" spans="1:9" ht="12.75" customHeight="1">
      <c r="D6" s="12"/>
    </row>
    <row r="7" spans="1:9" ht="12.75" customHeight="1">
      <c r="B7" s="9"/>
      <c r="C7" s="14"/>
      <c r="D7" s="14"/>
    </row>
    <row r="8" spans="1:9" ht="15" customHeight="1">
      <c r="B8" s="205" t="s">
        <v>569</v>
      </c>
      <c r="C8" s="50"/>
      <c r="D8" s="50"/>
      <c r="E8" s="50"/>
      <c r="F8" s="50"/>
      <c r="G8" s="50"/>
      <c r="H8" s="50"/>
      <c r="I8" s="110"/>
    </row>
    <row r="9" spans="1:9" ht="12.75" customHeight="1">
      <c r="B9" s="7"/>
      <c r="C9" s="7"/>
      <c r="D9" s="7"/>
    </row>
    <row r="10" spans="1:9" ht="12.75" customHeight="1">
      <c r="B10" s="55" t="s">
        <v>435</v>
      </c>
      <c r="C10" s="56" t="s">
        <v>434</v>
      </c>
      <c r="D10" s="7"/>
    </row>
    <row r="11" spans="1:9" ht="12.75" customHeight="1">
      <c r="A11" s="6"/>
      <c r="B11" s="54" t="s">
        <v>454</v>
      </c>
      <c r="C11" s="23">
        <v>0.24547048509643482</v>
      </c>
      <c r="D11" s="7"/>
    </row>
    <row r="12" spans="1:9" ht="12.75" customHeight="1">
      <c r="A12" s="6"/>
      <c r="B12" s="66" t="s">
        <v>455</v>
      </c>
      <c r="C12" s="67">
        <v>0.22676797194623027</v>
      </c>
      <c r="D12" s="7"/>
    </row>
    <row r="13" spans="1:9" ht="12.75" customHeight="1">
      <c r="A13" s="6"/>
      <c r="B13" s="17" t="s">
        <v>456</v>
      </c>
      <c r="C13" s="23">
        <v>0.17007597895967272</v>
      </c>
      <c r="D13" s="7"/>
    </row>
    <row r="14" spans="1:9" ht="12">
      <c r="A14" s="6"/>
      <c r="B14" s="66" t="s">
        <v>457</v>
      </c>
      <c r="C14" s="67">
        <v>0.18702513150204558</v>
      </c>
      <c r="D14" s="7"/>
    </row>
    <row r="15" spans="1:9" ht="12">
      <c r="A15" s="6"/>
      <c r="B15" s="17" t="s">
        <v>458</v>
      </c>
      <c r="C15" s="23">
        <v>3.7405026300409115E-2</v>
      </c>
      <c r="D15" s="7"/>
    </row>
    <row r="16" spans="1:9" ht="12.75" customHeight="1">
      <c r="A16" s="6"/>
      <c r="B16" s="72" t="s">
        <v>459</v>
      </c>
      <c r="C16" s="73">
        <v>0.13325540619520748</v>
      </c>
      <c r="D16" s="7"/>
    </row>
    <row r="17" spans="1:4" ht="12.75" customHeight="1">
      <c r="A17" s="6"/>
      <c r="B17" s="57" t="s">
        <v>8</v>
      </c>
      <c r="C17" s="58">
        <v>1</v>
      </c>
      <c r="D17" s="7"/>
    </row>
    <row r="18" spans="1:4" ht="12.75" customHeight="1">
      <c r="D18" s="7"/>
    </row>
    <row r="19" spans="1:4" ht="12.75" customHeight="1">
      <c r="B19" s="2" t="s">
        <v>409</v>
      </c>
      <c r="D19" s="5"/>
    </row>
    <row r="20" spans="1:4" ht="12.75" customHeight="1">
      <c r="D20" s="5"/>
    </row>
    <row r="21" spans="1:4" ht="12.75" customHeight="1">
      <c r="B21" s="21"/>
      <c r="D21" s="5"/>
    </row>
    <row r="22" spans="1:4" ht="12.75" customHeight="1">
      <c r="D22" s="5"/>
    </row>
    <row r="23" spans="1:4" ht="12.75" customHeight="1">
      <c r="B23" s="21"/>
    </row>
  </sheetData>
  <conditionalFormatting sqref="C11:C17">
    <cfRule type="dataBar" priority="136">
      <dataBar>
        <cfvo type="min"/>
        <cfvo type="max"/>
        <color theme="7" tint="0.39997558519241921"/>
      </dataBar>
      <extLst>
        <ext xmlns:x14="http://schemas.microsoft.com/office/spreadsheetml/2009/9/main" uri="{B025F937-C7B1-47D3-B67F-A62EFF666E3E}">
          <x14:id>{059B36C6-2145-4F1A-94A6-0BA5DB7D25A4}</x14:id>
        </ext>
      </extLst>
    </cfRule>
  </conditionalFormatting>
  <hyperlinks>
    <hyperlink ref="B8" location="Índice!B91" tooltip="Ir a Índice" display="Acciones de apoyo prioritarias para la empresa en ASESORAMIENTO INDIVIDUALIZADO respecto a la internacionalización" xr:uid="{00000000-0004-0000-2500-000000000000}"/>
  </hyperlinks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Footer>&amp;LTabla &amp;A&amp;REstadística sobre el sector exportador de Andalucía. Año 2020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59B36C6-2145-4F1A-94A6-0BA5DB7D25A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C11:C17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>
    <tabColor rgb="FF00B050"/>
  </sheetPr>
  <dimension ref="A7:C36"/>
  <sheetViews>
    <sheetView showGridLines="0" zoomScaleNormal="100" workbookViewId="0">
      <selection activeCell="B8" sqref="B8"/>
    </sheetView>
  </sheetViews>
  <sheetFormatPr baseColWidth="10" defaultColWidth="11.42578125" defaultRowHeight="12.75" customHeight="1"/>
  <cols>
    <col min="1" max="1" width="3.42578125" style="2" customWidth="1"/>
    <col min="2" max="2" width="75.85546875" style="2" customWidth="1"/>
    <col min="3" max="3" width="11.42578125" style="2" customWidth="1"/>
    <col min="4" max="16384" width="11.42578125" style="2"/>
  </cols>
  <sheetData>
    <row r="7" spans="1:3" ht="12.75" customHeight="1">
      <c r="B7" s="13"/>
    </row>
    <row r="8" spans="1:3" ht="15" customHeight="1">
      <c r="B8" s="49" t="s">
        <v>204</v>
      </c>
      <c r="C8" s="50"/>
    </row>
    <row r="9" spans="1:3" ht="12.75" customHeight="1">
      <c r="B9" s="7"/>
      <c r="C9" s="7"/>
    </row>
    <row r="10" spans="1:3" ht="12.75" customHeight="1">
      <c r="B10" s="55" t="s">
        <v>202</v>
      </c>
      <c r="C10" s="56" t="s">
        <v>43</v>
      </c>
    </row>
    <row r="11" spans="1:3" ht="12.75" customHeight="1">
      <c r="A11" s="6"/>
      <c r="B11" s="17" t="s">
        <v>49</v>
      </c>
      <c r="C11" s="23">
        <v>3.5000000000000003E-2</v>
      </c>
    </row>
    <row r="12" spans="1:3" ht="12.75" customHeight="1">
      <c r="A12" s="6"/>
      <c r="B12" s="66" t="s">
        <v>50</v>
      </c>
      <c r="C12" s="67">
        <v>7.0000000000000001E-3</v>
      </c>
    </row>
    <row r="13" spans="1:3" ht="12.75" customHeight="1">
      <c r="A13" s="6"/>
      <c r="B13" s="17" t="s">
        <v>51</v>
      </c>
      <c r="C13" s="23">
        <v>0.38800000000000001</v>
      </c>
    </row>
    <row r="14" spans="1:3" ht="12.75" customHeight="1">
      <c r="A14" s="6"/>
      <c r="B14" s="66" t="s">
        <v>52</v>
      </c>
      <c r="C14" s="67">
        <v>0</v>
      </c>
    </row>
    <row r="15" spans="1:3" ht="12.75" customHeight="1">
      <c r="A15" s="6"/>
      <c r="B15" s="17" t="s">
        <v>53</v>
      </c>
      <c r="C15" s="23">
        <v>4.0000000000000001E-3</v>
      </c>
    </row>
    <row r="16" spans="1:3" ht="12.75" customHeight="1">
      <c r="A16" s="6"/>
      <c r="B16" s="66" t="s">
        <v>54</v>
      </c>
      <c r="C16" s="67">
        <v>1.4999999999999999E-2</v>
      </c>
    </row>
    <row r="17" spans="1:3" ht="12.75" customHeight="1">
      <c r="A17" s="6"/>
      <c r="B17" s="17" t="s">
        <v>55</v>
      </c>
      <c r="C17" s="23">
        <v>0.36499999999999999</v>
      </c>
    </row>
    <row r="18" spans="1:3" ht="12.75" customHeight="1">
      <c r="A18" s="6"/>
      <c r="B18" s="66" t="s">
        <v>56</v>
      </c>
      <c r="C18" s="67">
        <v>5.0999999999999997E-2</v>
      </c>
    </row>
    <row r="19" spans="1:3" ht="12.75" customHeight="1">
      <c r="A19" s="6"/>
      <c r="B19" s="17" t="s">
        <v>57</v>
      </c>
      <c r="C19" s="23">
        <v>6.0000000000000001E-3</v>
      </c>
    </row>
    <row r="20" spans="1:3" ht="12.75" customHeight="1">
      <c r="A20" s="6"/>
      <c r="B20" s="66" t="s">
        <v>58</v>
      </c>
      <c r="C20" s="67">
        <v>3.1E-2</v>
      </c>
    </row>
    <row r="21" spans="1:3" ht="12.75" customHeight="1">
      <c r="A21" s="6"/>
      <c r="B21" s="17" t="s">
        <v>59</v>
      </c>
      <c r="C21" s="23">
        <v>1E-3</v>
      </c>
    </row>
    <row r="22" spans="1:3" ht="12.75" customHeight="1">
      <c r="A22" s="6"/>
      <c r="B22" s="66" t="s">
        <v>60</v>
      </c>
      <c r="C22" s="67">
        <v>1E-3</v>
      </c>
    </row>
    <row r="23" spans="1:3" ht="12.75" customHeight="1">
      <c r="A23" s="6"/>
      <c r="B23" s="17" t="s">
        <v>61</v>
      </c>
      <c r="C23" s="23">
        <v>6.2E-2</v>
      </c>
    </row>
    <row r="24" spans="1:3" ht="12.75" customHeight="1">
      <c r="A24" s="6"/>
      <c r="B24" s="66" t="s">
        <v>62</v>
      </c>
      <c r="C24" s="67">
        <v>1.7999999999999999E-2</v>
      </c>
    </row>
    <row r="25" spans="1:3" ht="12.75" customHeight="1">
      <c r="A25" s="6"/>
      <c r="B25" s="17" t="s">
        <v>63</v>
      </c>
      <c r="C25" s="23">
        <v>0</v>
      </c>
    </row>
    <row r="26" spans="1:3" ht="12.75" customHeight="1">
      <c r="A26" s="6"/>
      <c r="B26" s="66" t="s">
        <v>64</v>
      </c>
      <c r="C26" s="67">
        <v>6.0000000000000001E-3</v>
      </c>
    </row>
    <row r="27" spans="1:3" ht="12.75" customHeight="1">
      <c r="A27" s="6"/>
      <c r="B27" s="17" t="s">
        <v>65</v>
      </c>
      <c r="C27" s="23">
        <v>3.0000000000000001E-3</v>
      </c>
    </row>
    <row r="28" spans="1:3" ht="12.75" customHeight="1">
      <c r="A28" s="6"/>
      <c r="B28" s="66" t="s">
        <v>66</v>
      </c>
      <c r="C28" s="67">
        <v>5.0000000000000001E-3</v>
      </c>
    </row>
    <row r="29" spans="1:3" ht="12.75" customHeight="1">
      <c r="A29" s="6"/>
      <c r="B29" s="17" t="s">
        <v>67</v>
      </c>
      <c r="C29" s="23">
        <v>2E-3</v>
      </c>
    </row>
    <row r="30" spans="1:3" ht="12.75" customHeight="1">
      <c r="A30" s="6"/>
      <c r="B30" s="66" t="s">
        <v>68</v>
      </c>
      <c r="C30" s="67">
        <v>0</v>
      </c>
    </row>
    <row r="31" spans="1:3" ht="12.75" customHeight="1">
      <c r="A31" s="6"/>
      <c r="B31" s="59" t="s">
        <v>69</v>
      </c>
      <c r="C31" s="60"/>
    </row>
    <row r="32" spans="1:3" ht="12.75" customHeight="1">
      <c r="A32" s="6"/>
      <c r="B32" s="57" t="s">
        <v>8</v>
      </c>
      <c r="C32" s="70">
        <f>SUM(C11:C30)</f>
        <v>1.0000000000000002</v>
      </c>
    </row>
    <row r="33" spans="1:2" ht="12.75" customHeight="1">
      <c r="A33" s="6"/>
    </row>
    <row r="34" spans="1:2" ht="12.75" customHeight="1">
      <c r="B34" s="2" t="s">
        <v>409</v>
      </c>
    </row>
    <row r="36" spans="1:2" ht="12.75" customHeight="1">
      <c r="B36" s="43" t="s">
        <v>48</v>
      </c>
    </row>
  </sheetData>
  <conditionalFormatting sqref="C11:C17 C19 C21 C23 C25 C27 C29 C31:C32">
    <cfRule type="dataBar" priority="11">
      <dataBar>
        <cfvo type="min"/>
        <cfvo type="max"/>
        <color theme="7" tint="0.39997558519241921"/>
      </dataBar>
      <extLst>
        <ext xmlns:x14="http://schemas.microsoft.com/office/spreadsheetml/2009/9/main" uri="{B025F937-C7B1-47D3-B67F-A62EFF666E3E}">
          <x14:id>{820AEC32-C361-45D5-B86B-A4BA106AB07A}</x14:id>
        </ext>
      </extLst>
    </cfRule>
  </conditionalFormatting>
  <conditionalFormatting sqref="C11:C32">
    <cfRule type="dataBar" priority="1">
      <dataBar>
        <cfvo type="min"/>
        <cfvo type="max"/>
        <color theme="7" tint="0.39997558519241921"/>
      </dataBar>
      <extLst>
        <ext xmlns:x14="http://schemas.microsoft.com/office/spreadsheetml/2009/9/main" uri="{B025F937-C7B1-47D3-B67F-A62EFF666E3E}">
          <x14:id>{F0AEAD39-2DEC-4E2C-B681-E34DD1D3CAD3}</x14:id>
        </ext>
      </extLst>
    </cfRule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{4A71BD28-1F1C-4749-960B-DB33F1712683}</x14:id>
        </ext>
      </extLst>
    </cfRule>
  </conditionalFormatting>
  <hyperlinks>
    <hyperlink ref="B36" r:id="rId1" xr:uid="{00000000-0004-0000-0300-000000000000}"/>
    <hyperlink ref="B8" location="Índice!B18" tooltip="Ir a Índice" display="Actividad económica principal de la empresa" xr:uid="{00000000-0004-0000-0300-000001000000}"/>
  </hyperlinks>
  <pageMargins left="0.23622047244094491" right="0.23622047244094491" top="0.74803149606299213" bottom="0.74803149606299213" header="0.31496062992125984" footer="0.31496062992125984"/>
  <pageSetup paperSize="9" orientation="landscape" r:id="rId2"/>
  <headerFooter alignWithMargins="0">
    <oddFooter>&amp;L&amp;A &amp;REstadística sobre el sector exportador de Andalucía. Año 2020</oddFooter>
  </headerFooter>
  <drawing r:id="rId3"/>
  <legacyDrawingHF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20AEC32-C361-45D5-B86B-A4BA106AB07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C11:C17 C19 C21 C23 C25 C27 C29 C31:C32</xm:sqref>
        </x14:conditionalFormatting>
        <x14:conditionalFormatting xmlns:xm="http://schemas.microsoft.com/office/excel/2006/main">
          <x14:cfRule type="dataBar" id="{F0AEAD39-2DEC-4E2C-B681-E34DD1D3CAD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4A71BD28-1F1C-4749-960B-DB33F171268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C11:C32</xm:sqref>
        </x14:conditionalFormatting>
      </x14:conditionalFormatting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Hoja35">
    <tabColor rgb="FF00B050"/>
  </sheetPr>
  <dimension ref="A2:H15"/>
  <sheetViews>
    <sheetView showGridLines="0" zoomScaleNormal="100" workbookViewId="0">
      <selection activeCell="B8" sqref="B8"/>
    </sheetView>
  </sheetViews>
  <sheetFormatPr baseColWidth="10" defaultColWidth="11.42578125" defaultRowHeight="12.75" customHeight="1"/>
  <cols>
    <col min="1" max="1" width="3.42578125" style="2" customWidth="1"/>
    <col min="2" max="2" width="35.85546875" style="2" customWidth="1"/>
    <col min="3" max="3" width="11.42578125" style="2" customWidth="1"/>
    <col min="4" max="16384" width="11.42578125" style="2"/>
  </cols>
  <sheetData>
    <row r="2" spans="1:8" ht="12.75" customHeight="1">
      <c r="D2" s="12"/>
    </row>
    <row r="3" spans="1:8" ht="12.75" customHeight="1">
      <c r="D3" s="12"/>
    </row>
    <row r="4" spans="1:8" ht="12.75" customHeight="1">
      <c r="D4" s="12"/>
    </row>
    <row r="5" spans="1:8" ht="12.75" customHeight="1">
      <c r="D5" s="12"/>
    </row>
    <row r="6" spans="1:8" ht="12.75" customHeight="1">
      <c r="D6" s="12"/>
    </row>
    <row r="7" spans="1:8" ht="12.75" customHeight="1">
      <c r="B7" s="9"/>
      <c r="C7" s="14"/>
      <c r="D7" s="14"/>
    </row>
    <row r="8" spans="1:8" ht="15" customHeight="1">
      <c r="B8" s="76" t="s">
        <v>220</v>
      </c>
      <c r="C8" s="50"/>
      <c r="D8" s="50"/>
      <c r="E8" s="50"/>
      <c r="F8" s="14"/>
      <c r="G8" s="14"/>
      <c r="H8" s="14"/>
    </row>
    <row r="9" spans="1:8" ht="12.75" customHeight="1">
      <c r="B9" s="7"/>
      <c r="C9" s="7"/>
      <c r="D9" s="7"/>
    </row>
    <row r="10" spans="1:8" ht="12.75" customHeight="1">
      <c r="B10" s="55" t="s">
        <v>200</v>
      </c>
      <c r="C10" s="56" t="s">
        <v>43</v>
      </c>
    </row>
    <row r="11" spans="1:8" ht="12.75" customHeight="1">
      <c r="A11" s="6"/>
      <c r="B11" s="54" t="s">
        <v>215</v>
      </c>
      <c r="C11" s="23">
        <v>0.50760649087221099</v>
      </c>
    </row>
    <row r="12" spans="1:8" ht="12.75" customHeight="1">
      <c r="A12" s="6"/>
      <c r="B12" s="72" t="s">
        <v>216</v>
      </c>
      <c r="C12" s="73">
        <v>0.49239350912778901</v>
      </c>
    </row>
    <row r="13" spans="1:8" ht="12.75" customHeight="1">
      <c r="A13" s="6"/>
      <c r="B13" s="57" t="s">
        <v>8</v>
      </c>
      <c r="C13" s="58">
        <v>1</v>
      </c>
    </row>
    <row r="14" spans="1:8" ht="12.75" customHeight="1">
      <c r="D14" s="5"/>
    </row>
    <row r="15" spans="1:8" ht="12.75" customHeight="1">
      <c r="B15" s="2" t="s">
        <v>409</v>
      </c>
      <c r="D15" s="5"/>
    </row>
  </sheetData>
  <conditionalFormatting sqref="C11:C13">
    <cfRule type="dataBar" priority="1">
      <dataBar>
        <cfvo type="min"/>
        <cfvo type="max"/>
        <color theme="7" tint="0.39997558519241921"/>
      </dataBar>
      <extLst>
        <ext xmlns:x14="http://schemas.microsoft.com/office/spreadsheetml/2009/9/main" uri="{B025F937-C7B1-47D3-B67F-A62EFF666E3E}">
          <x14:id>{F6FAD1DA-D934-4DB4-B8E6-53ABA40C87AE}</x14:id>
        </ext>
      </extLst>
    </cfRule>
  </conditionalFormatting>
  <hyperlinks>
    <hyperlink ref="B8" location="Índice!B93" tooltip="Ir a Índice" display="Certificados de calidad" xr:uid="{00000000-0004-0000-2600-000000000000}"/>
  </hyperlinks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Footer>&amp;LTabla &amp;A&amp;REstadística sobre el sector exportador de Andalucía. Año 2020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6FAD1DA-D934-4DB4-B8E6-53ABA40C87A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C11:C13</xm:sqref>
        </x14:conditionalFormatting>
      </x14:conditionalFormatting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Hoja36">
    <tabColor rgb="FF00B050"/>
  </sheetPr>
  <dimension ref="A2:H17"/>
  <sheetViews>
    <sheetView showGridLines="0" zoomScaleNormal="100" workbookViewId="0">
      <selection activeCell="B8" sqref="B8"/>
    </sheetView>
  </sheetViews>
  <sheetFormatPr baseColWidth="10" defaultColWidth="11.42578125" defaultRowHeight="12.75" customHeight="1"/>
  <cols>
    <col min="1" max="1" width="3.42578125" style="2" customWidth="1"/>
    <col min="2" max="2" width="40.85546875" style="2" customWidth="1"/>
    <col min="3" max="3" width="11.42578125" style="2" customWidth="1"/>
    <col min="4" max="16384" width="11.42578125" style="2"/>
  </cols>
  <sheetData>
    <row r="2" spans="1:8" ht="12.75" customHeight="1">
      <c r="D2" s="12"/>
    </row>
    <row r="3" spans="1:8" ht="12.75" customHeight="1">
      <c r="D3" s="12"/>
    </row>
    <row r="4" spans="1:8" ht="12.75" customHeight="1">
      <c r="D4" s="12"/>
    </row>
    <row r="5" spans="1:8" ht="12.75" customHeight="1">
      <c r="D5" s="12"/>
    </row>
    <row r="6" spans="1:8" ht="12.75" customHeight="1">
      <c r="D6" s="12"/>
    </row>
    <row r="7" spans="1:8" ht="12.75" customHeight="1">
      <c r="B7" s="9"/>
      <c r="C7" s="14"/>
      <c r="D7" s="14"/>
    </row>
    <row r="8" spans="1:8" ht="15" customHeight="1">
      <c r="B8" s="76" t="s">
        <v>219</v>
      </c>
      <c r="C8" s="50"/>
      <c r="D8" s="50"/>
      <c r="E8" s="50"/>
      <c r="F8" s="14"/>
      <c r="G8" s="14"/>
      <c r="H8" s="14"/>
    </row>
    <row r="9" spans="1:8" ht="12.75" customHeight="1">
      <c r="B9" s="7"/>
      <c r="C9" s="7"/>
      <c r="D9" s="7"/>
    </row>
    <row r="10" spans="1:8" ht="12.75" customHeight="1">
      <c r="B10" s="55" t="s">
        <v>201</v>
      </c>
      <c r="C10" s="56" t="s">
        <v>43</v>
      </c>
    </row>
    <row r="11" spans="1:8" ht="12.75" customHeight="1">
      <c r="A11" s="6"/>
      <c r="B11" s="54" t="s">
        <v>217</v>
      </c>
      <c r="C11" s="23">
        <v>0.87763289869608829</v>
      </c>
    </row>
    <row r="12" spans="1:8" ht="12.75" customHeight="1">
      <c r="A12" s="6"/>
      <c r="B12" s="72" t="s">
        <v>218</v>
      </c>
      <c r="C12" s="73">
        <v>0.12236710130391174</v>
      </c>
    </row>
    <row r="13" spans="1:8" ht="12.75" customHeight="1">
      <c r="A13" s="6"/>
      <c r="B13" s="57" t="s">
        <v>8</v>
      </c>
      <c r="C13" s="58">
        <v>1</v>
      </c>
    </row>
    <row r="14" spans="1:8" ht="12.75" customHeight="1">
      <c r="D14" s="5"/>
    </row>
    <row r="15" spans="1:8" ht="12.75" customHeight="1">
      <c r="B15" s="2" t="s">
        <v>409</v>
      </c>
      <c r="D15" s="5"/>
    </row>
    <row r="17" spans="2:2" ht="12.75" customHeight="1">
      <c r="B17" s="2" t="str">
        <f>CONCATENATE("*Sobre el ",TEXT('39'!C11,"0,0%")," de empresas que cuentan con certificado de calidad")</f>
        <v>*Sobre el 50,8% de empresas que cuentan con certificado de calidad</v>
      </c>
    </row>
  </sheetData>
  <conditionalFormatting sqref="C11:C13">
    <cfRule type="dataBar" priority="1">
      <dataBar>
        <cfvo type="min"/>
        <cfvo type="max"/>
        <color theme="7" tint="0.39997558519241921"/>
      </dataBar>
      <extLst>
        <ext xmlns:x14="http://schemas.microsoft.com/office/spreadsheetml/2009/9/main" uri="{B025F937-C7B1-47D3-B67F-A62EFF666E3E}">
          <x14:id>{41BF3F41-3FA2-4FA1-8793-E0C09072A583}</x14:id>
        </ext>
      </extLst>
    </cfRule>
  </conditionalFormatting>
  <hyperlinks>
    <hyperlink ref="B8" location="Índice!B95" tooltip="Ir a Índice" display="Aportación de beneficio del certificado de calidad en el comercio exterior" xr:uid="{00000000-0004-0000-2700-000000000000}"/>
  </hyperlinks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Footer>&amp;LTabla &amp;A&amp;REstadística sobre el sector exportador de Andalucía. Año 2020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1BF3F41-3FA2-4FA1-8793-E0C09072A58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C11:C13</xm:sqref>
        </x14:conditionalFormatting>
      </x14:conditionalFormatting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Hoja41">
    <tabColor rgb="FF00B050"/>
  </sheetPr>
  <dimension ref="A2:H17"/>
  <sheetViews>
    <sheetView showGridLines="0" zoomScaleNormal="100" workbookViewId="0"/>
  </sheetViews>
  <sheetFormatPr baseColWidth="10" defaultColWidth="11.42578125" defaultRowHeight="12.75" customHeight="1"/>
  <cols>
    <col min="1" max="1" width="3.42578125" style="2" customWidth="1"/>
    <col min="2" max="2" width="35.85546875" style="2" customWidth="1"/>
    <col min="3" max="3" width="11.42578125" style="2" customWidth="1"/>
    <col min="4" max="16384" width="11.42578125" style="2"/>
  </cols>
  <sheetData>
    <row r="2" spans="1:8" ht="12.75" customHeight="1">
      <c r="D2" s="12"/>
    </row>
    <row r="3" spans="1:8" ht="12.75" customHeight="1">
      <c r="D3" s="12"/>
    </row>
    <row r="4" spans="1:8" ht="12.75" customHeight="1">
      <c r="D4" s="12"/>
    </row>
    <row r="5" spans="1:8" ht="12.75" customHeight="1">
      <c r="D5" s="12"/>
    </row>
    <row r="6" spans="1:8" ht="12.75" customHeight="1">
      <c r="D6" s="12"/>
    </row>
    <row r="7" spans="1:8" ht="12.75" customHeight="1">
      <c r="B7" s="9"/>
      <c r="C7" s="14"/>
      <c r="D7" s="14"/>
    </row>
    <row r="8" spans="1:8" ht="15" customHeight="1">
      <c r="B8" s="76" t="s">
        <v>246</v>
      </c>
      <c r="C8" s="50"/>
      <c r="D8" s="50"/>
      <c r="E8" s="50"/>
      <c r="F8" s="14"/>
      <c r="G8" s="14"/>
      <c r="H8" s="14"/>
    </row>
    <row r="9" spans="1:8" ht="12.75" customHeight="1">
      <c r="B9" s="7"/>
      <c r="C9" s="7"/>
      <c r="D9" s="7"/>
    </row>
    <row r="10" spans="1:8" ht="12.75" customHeight="1">
      <c r="B10" s="55" t="s">
        <v>246</v>
      </c>
      <c r="C10" s="56" t="s">
        <v>43</v>
      </c>
    </row>
    <row r="11" spans="1:8" ht="12.75" customHeight="1">
      <c r="A11" s="6"/>
      <c r="B11" s="54" t="s">
        <v>247</v>
      </c>
      <c r="C11" s="23">
        <v>0.41075050709939148</v>
      </c>
    </row>
    <row r="12" spans="1:8" ht="12.75" customHeight="1">
      <c r="A12" s="6"/>
      <c r="B12" s="66" t="s">
        <v>248</v>
      </c>
      <c r="C12" s="67">
        <v>0.50253549695740363</v>
      </c>
    </row>
    <row r="13" spans="1:8" ht="12.75" customHeight="1">
      <c r="A13" s="6"/>
      <c r="B13" s="86" t="s">
        <v>249</v>
      </c>
      <c r="C13" s="87">
        <v>0.2003042596348884</v>
      </c>
    </row>
    <row r="14" spans="1:8" ht="12.75" customHeight="1">
      <c r="D14" s="5"/>
    </row>
    <row r="15" spans="1:8" ht="12.75" customHeight="1">
      <c r="B15" s="2" t="s">
        <v>409</v>
      </c>
      <c r="D15" s="5"/>
    </row>
    <row r="17" spans="2:2" ht="12.75" customHeight="1">
      <c r="B17" s="2" t="s">
        <v>369</v>
      </c>
    </row>
  </sheetData>
  <hyperlinks>
    <hyperlink ref="B8" location="Índice!B97" tooltip="Ir a Índice" display="Exportación de marca propia" xr:uid="{00000000-0004-0000-2800-000000000000}"/>
  </hyperlinks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Footer>&amp;LTabla &amp;A&amp;REstadística sobre el sector exportador de Andalucía. Año 2020</oddFooter>
  </headerFooter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Hoja42">
    <tabColor rgb="FF00B050"/>
  </sheetPr>
  <dimension ref="A7:H15"/>
  <sheetViews>
    <sheetView showGridLines="0" zoomScaleNormal="100" workbookViewId="0">
      <selection activeCell="B8" sqref="B8"/>
    </sheetView>
  </sheetViews>
  <sheetFormatPr baseColWidth="10" defaultColWidth="11.42578125" defaultRowHeight="12.75" customHeight="1"/>
  <cols>
    <col min="1" max="1" width="3.42578125" style="2" customWidth="1"/>
    <col min="2" max="2" width="60.85546875" style="2" customWidth="1"/>
    <col min="3" max="3" width="11.42578125" style="2" customWidth="1"/>
    <col min="4" max="16384" width="11.42578125" style="2"/>
  </cols>
  <sheetData>
    <row r="7" spans="1:8" ht="12.75" customHeight="1">
      <c r="B7" s="9"/>
      <c r="C7" s="14"/>
    </row>
    <row r="8" spans="1:8" ht="15" customHeight="1">
      <c r="B8" s="76" t="s">
        <v>250</v>
      </c>
      <c r="C8" s="50"/>
      <c r="D8" s="50"/>
      <c r="E8" s="50"/>
      <c r="F8" s="14"/>
      <c r="G8" s="14"/>
      <c r="H8" s="14"/>
    </row>
    <row r="9" spans="1:8" ht="12.75" customHeight="1">
      <c r="B9" s="7"/>
      <c r="C9" s="7"/>
    </row>
    <row r="10" spans="1:8" ht="12.75" customHeight="1">
      <c r="B10" s="55" t="s">
        <v>251</v>
      </c>
      <c r="C10" s="56" t="s">
        <v>43</v>
      </c>
    </row>
    <row r="11" spans="1:8" ht="12.75" customHeight="1">
      <c r="A11" s="6"/>
      <c r="B11" s="54" t="s">
        <v>252</v>
      </c>
      <c r="C11" s="23">
        <v>0.21247464503042596</v>
      </c>
    </row>
    <row r="12" spans="1:8" ht="12.75" customHeight="1">
      <c r="A12" s="6"/>
      <c r="B12" s="72" t="s">
        <v>253</v>
      </c>
      <c r="C12" s="73">
        <v>0.78752535496957388</v>
      </c>
    </row>
    <row r="13" spans="1:8" ht="12.75" customHeight="1">
      <c r="A13" s="6"/>
      <c r="B13" s="57" t="s">
        <v>8</v>
      </c>
      <c r="C13" s="58">
        <v>1</v>
      </c>
    </row>
    <row r="15" spans="1:8" ht="12.75" customHeight="1">
      <c r="B15" s="2" t="s">
        <v>409</v>
      </c>
    </row>
  </sheetData>
  <conditionalFormatting sqref="C11:C13">
    <cfRule type="dataBar" priority="1">
      <dataBar>
        <cfvo type="min"/>
        <cfvo type="max"/>
        <color theme="7" tint="0.39997558519241921"/>
      </dataBar>
      <extLst>
        <ext xmlns:x14="http://schemas.microsoft.com/office/spreadsheetml/2009/9/main" uri="{B025F937-C7B1-47D3-B67F-A62EFF666E3E}">
          <x14:id>{61797FE0-EA8D-4B9F-A8A6-5E0954BE031F}</x14:id>
        </ext>
      </extLst>
    </cfRule>
  </conditionalFormatting>
  <hyperlinks>
    <hyperlink ref="B8" location="Índice!B99" tooltip="Ir a Índice" display="Operaciones en el exterior a través del comercio electrónico" xr:uid="{00000000-0004-0000-2900-000000000000}"/>
  </hyperlinks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Footer>&amp;LTabla &amp;A&amp;REstadística sobre el sector exportador de Andalucía. Año 2020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1797FE0-EA8D-4B9F-A8A6-5E0954BE031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C11:C13</xm:sqref>
        </x14:conditionalFormatting>
      </x14:conditionalFormatting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Hoja43">
    <tabColor rgb="FF00B050"/>
  </sheetPr>
  <dimension ref="A2:H20"/>
  <sheetViews>
    <sheetView showGridLines="0" zoomScaleNormal="100" workbookViewId="0">
      <selection activeCell="B8" sqref="B8"/>
    </sheetView>
  </sheetViews>
  <sheetFormatPr baseColWidth="10" defaultColWidth="11.42578125" defaultRowHeight="12.75" customHeight="1"/>
  <cols>
    <col min="1" max="1" width="3.42578125" style="2" customWidth="1"/>
    <col min="2" max="2" width="25.85546875" style="2" customWidth="1"/>
    <col min="3" max="3" width="11.42578125" style="2" customWidth="1"/>
    <col min="4" max="16384" width="11.42578125" style="2"/>
  </cols>
  <sheetData>
    <row r="2" spans="1:8" ht="12.75" customHeight="1">
      <c r="D2" s="12"/>
    </row>
    <row r="3" spans="1:8" ht="12.75" customHeight="1">
      <c r="D3" s="12"/>
    </row>
    <row r="4" spans="1:8" ht="12.75" customHeight="1">
      <c r="D4" s="12"/>
    </row>
    <row r="5" spans="1:8" ht="12.75" customHeight="1">
      <c r="D5" s="12"/>
    </row>
    <row r="6" spans="1:8" ht="12.75" customHeight="1">
      <c r="D6" s="12"/>
    </row>
    <row r="7" spans="1:8" ht="12.75" customHeight="1">
      <c r="B7" s="9"/>
      <c r="C7" s="14"/>
      <c r="D7" s="14"/>
    </row>
    <row r="8" spans="1:8" ht="15" customHeight="1">
      <c r="B8" s="76" t="s">
        <v>384</v>
      </c>
      <c r="C8" s="50"/>
      <c r="D8" s="50"/>
      <c r="E8" s="50"/>
      <c r="F8" s="14"/>
      <c r="G8" s="14"/>
      <c r="H8" s="14"/>
    </row>
    <row r="9" spans="1:8" ht="12.75" customHeight="1">
      <c r="B9" s="7"/>
      <c r="C9" s="7"/>
      <c r="D9" s="7"/>
    </row>
    <row r="10" spans="1:8" ht="12.75" customHeight="1">
      <c r="B10" s="55" t="s">
        <v>254</v>
      </c>
      <c r="C10" s="56" t="s">
        <v>43</v>
      </c>
      <c r="D10" s="56" t="s">
        <v>103</v>
      </c>
    </row>
    <row r="11" spans="1:8" ht="12.75" customHeight="1">
      <c r="A11" s="6"/>
      <c r="B11" s="54" t="s">
        <v>255</v>
      </c>
      <c r="C11" s="23">
        <v>0.59699999999999998</v>
      </c>
      <c r="D11" s="23">
        <v>0.59615384615384615</v>
      </c>
    </row>
    <row r="12" spans="1:8" ht="12.75" customHeight="1">
      <c r="A12" s="6"/>
      <c r="B12" s="66" t="s">
        <v>256</v>
      </c>
      <c r="C12" s="67">
        <v>0.13700000000000001</v>
      </c>
      <c r="D12" s="67">
        <v>0.73317307692307698</v>
      </c>
    </row>
    <row r="13" spans="1:8" ht="12.75" customHeight="1">
      <c r="A13" s="6"/>
      <c r="B13" s="22" t="s">
        <v>257</v>
      </c>
      <c r="C13" s="25">
        <v>9.6000000000000002E-2</v>
      </c>
      <c r="D13" s="23">
        <v>0.82932692307692302</v>
      </c>
    </row>
    <row r="14" spans="1:8" ht="12.75" customHeight="1">
      <c r="A14" s="6"/>
      <c r="B14" s="72" t="s">
        <v>258</v>
      </c>
      <c r="C14" s="73">
        <v>0.17</v>
      </c>
      <c r="D14" s="73">
        <v>1</v>
      </c>
    </row>
    <row r="15" spans="1:8" ht="12.75" customHeight="1">
      <c r="A15" s="6"/>
      <c r="B15" s="57" t="s">
        <v>8</v>
      </c>
      <c r="C15" s="58">
        <v>1</v>
      </c>
      <c r="D15" s="75"/>
    </row>
    <row r="16" spans="1:8" ht="12.75" customHeight="1">
      <c r="D16" s="5"/>
    </row>
    <row r="17" spans="2:4" ht="12.75" customHeight="1">
      <c r="B17" s="2" t="s">
        <v>409</v>
      </c>
      <c r="D17" s="5"/>
    </row>
    <row r="18" spans="2:4" ht="12.75" customHeight="1">
      <c r="D18" s="5"/>
    </row>
    <row r="19" spans="2:4" ht="12.75" customHeight="1">
      <c r="B19" s="39" t="str">
        <f>CONCATENATE("*Sobre el ",TEXT('42'!C11,"0,0%")," de empresas que realizan operaciones de comercio electrónico.")</f>
        <v>*Sobre el 21,2% de empresas que realizan operaciones de comercio electrónico.</v>
      </c>
      <c r="D19" s="5"/>
    </row>
    <row r="20" spans="2:4" ht="12.75" customHeight="1">
      <c r="D20" s="5"/>
    </row>
  </sheetData>
  <conditionalFormatting sqref="C11:C15">
    <cfRule type="dataBar" priority="17">
      <dataBar>
        <cfvo type="min"/>
        <cfvo type="max"/>
        <color theme="7" tint="0.39997558519241921"/>
      </dataBar>
      <extLst>
        <ext xmlns:x14="http://schemas.microsoft.com/office/spreadsheetml/2009/9/main" uri="{B025F937-C7B1-47D3-B67F-A62EFF666E3E}">
          <x14:id>{A5DA4395-379C-4942-A756-E57A3BC6EDDD}</x14:id>
        </ext>
      </extLst>
    </cfRule>
  </conditionalFormatting>
  <hyperlinks>
    <hyperlink ref="B8" location="Índice!B101" tooltip="Ir a Índice" display="Porcentaje de las operaciones realizadas a través de comercio electrónico en las exportaciones" xr:uid="{00000000-0004-0000-2A00-000000000000}"/>
  </hyperlinks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Footer>&amp;LTabla &amp;A&amp;REstadística sobre el sector exportador de Andalucía. Año 2020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5DA4395-379C-4942-A756-E57A3BC6EDD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C11:C15</xm:sqref>
        </x14:conditionalFormatting>
      </x14:conditionalFormatting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Hoja46">
    <tabColor rgb="FF00B050"/>
  </sheetPr>
  <dimension ref="A2:H20"/>
  <sheetViews>
    <sheetView showGridLines="0" zoomScaleNormal="100" workbookViewId="0">
      <selection activeCell="B27" sqref="B27"/>
    </sheetView>
  </sheetViews>
  <sheetFormatPr baseColWidth="10" defaultColWidth="11.42578125" defaultRowHeight="12.75" customHeight="1"/>
  <cols>
    <col min="1" max="1" width="3.42578125" style="2" customWidth="1"/>
    <col min="2" max="2" width="30.85546875" style="2" customWidth="1"/>
    <col min="3" max="4" width="11.42578125" style="2" customWidth="1"/>
    <col min="5" max="16384" width="11.42578125" style="2"/>
  </cols>
  <sheetData>
    <row r="2" spans="1:8" ht="12.75" customHeight="1">
      <c r="D2" s="12"/>
    </row>
    <row r="3" spans="1:8" ht="12.75" customHeight="1">
      <c r="D3" s="12"/>
    </row>
    <row r="4" spans="1:8" ht="12.75" customHeight="1">
      <c r="D4" s="12"/>
    </row>
    <row r="5" spans="1:8" ht="12.75" customHeight="1">
      <c r="D5" s="12"/>
    </row>
    <row r="6" spans="1:8" ht="12.75" customHeight="1">
      <c r="D6" s="12"/>
    </row>
    <row r="7" spans="1:8" ht="12.75" customHeight="1">
      <c r="B7" s="9"/>
      <c r="C7" s="14"/>
      <c r="D7" s="14"/>
    </row>
    <row r="8" spans="1:8" ht="15" customHeight="1">
      <c r="B8" s="76" t="s">
        <v>267</v>
      </c>
      <c r="C8" s="50"/>
      <c r="D8" s="50"/>
      <c r="E8" s="50"/>
      <c r="F8" s="14"/>
      <c r="G8" s="14"/>
      <c r="H8" s="14"/>
    </row>
    <row r="9" spans="1:8" ht="12.75" customHeight="1">
      <c r="B9" s="7"/>
      <c r="C9" s="7"/>
      <c r="D9" s="7"/>
    </row>
    <row r="10" spans="1:8" ht="24">
      <c r="B10" s="56" t="s">
        <v>274</v>
      </c>
      <c r="C10" s="127" t="s">
        <v>271</v>
      </c>
      <c r="D10" s="56" t="s">
        <v>272</v>
      </c>
      <c r="E10" s="56" t="s">
        <v>273</v>
      </c>
    </row>
    <row r="11" spans="1:8" ht="12.75" customHeight="1">
      <c r="A11" s="6"/>
      <c r="B11" s="111" t="s">
        <v>268</v>
      </c>
      <c r="C11" s="128">
        <v>0.72240457795571922</v>
      </c>
      <c r="D11" s="126">
        <v>0.43714360558676457</v>
      </c>
      <c r="E11" s="25">
        <v>0.28526097236895465</v>
      </c>
    </row>
    <row r="12" spans="1:8" ht="12.75" customHeight="1">
      <c r="A12" s="6"/>
      <c r="B12" s="66" t="s">
        <v>269</v>
      </c>
      <c r="C12" s="129">
        <v>0.12444117562904239</v>
      </c>
      <c r="D12" s="78">
        <v>8.1562973083247059E-2</v>
      </c>
      <c r="E12" s="67">
        <v>4.2878202545795337E-2</v>
      </c>
    </row>
    <row r="13" spans="1:8" ht="12.75" customHeight="1">
      <c r="A13" s="6"/>
      <c r="B13" s="86" t="s">
        <v>270</v>
      </c>
      <c r="C13" s="130">
        <v>0.15315424641523842</v>
      </c>
      <c r="D13" s="87">
        <v>7.4705542667271849E-2</v>
      </c>
      <c r="E13" s="87">
        <v>7.8448703747966572E-2</v>
      </c>
    </row>
    <row r="14" spans="1:8" s="41" customFormat="1" ht="12.75" customHeight="1">
      <c r="A14" s="40"/>
      <c r="B14" s="124" t="s">
        <v>8</v>
      </c>
      <c r="C14" s="131">
        <v>1</v>
      </c>
      <c r="D14" s="125">
        <v>0.59341212133728338</v>
      </c>
      <c r="E14" s="125">
        <v>0.40658787866271656</v>
      </c>
    </row>
    <row r="15" spans="1:8" ht="12.75" customHeight="1">
      <c r="A15" s="6"/>
      <c r="B15" s="22"/>
      <c r="C15" s="25"/>
      <c r="D15" s="25"/>
      <c r="E15" s="25"/>
    </row>
    <row r="16" spans="1:8" ht="12.75" customHeight="1">
      <c r="B16" s="2" t="s">
        <v>409</v>
      </c>
      <c r="D16" s="5"/>
    </row>
    <row r="18" spans="4:4" ht="12.75" customHeight="1">
      <c r="D18" s="48"/>
    </row>
    <row r="19" spans="4:4" ht="12.75" customHeight="1">
      <c r="D19" s="48"/>
    </row>
    <row r="20" spans="4:4" ht="12.75" customHeight="1">
      <c r="D20" s="48"/>
    </row>
  </sheetData>
  <conditionalFormatting sqref="C11:C14">
    <cfRule type="dataBar" priority="2">
      <dataBar>
        <cfvo type="min"/>
        <cfvo type="num" val="1"/>
        <color theme="7"/>
      </dataBar>
      <extLst>
        <ext xmlns:x14="http://schemas.microsoft.com/office/spreadsheetml/2009/9/main" uri="{B025F937-C7B1-47D3-B67F-A62EFF666E3E}">
          <x14:id>{2DE1E956-1DFB-401E-931B-A926ECB3E704}</x14:id>
        </ext>
      </extLst>
    </cfRule>
  </conditionalFormatting>
  <conditionalFormatting sqref="D11:E14">
    <cfRule type="dataBar" priority="1">
      <dataBar>
        <cfvo type="min"/>
        <cfvo type="num" val="1"/>
        <color theme="7" tint="0.39997558519241921"/>
      </dataBar>
      <extLst>
        <ext xmlns:x14="http://schemas.microsoft.com/office/spreadsheetml/2009/9/main" uri="{B025F937-C7B1-47D3-B67F-A62EFF666E3E}">
          <x14:id>{1D99B0D0-B9C0-484A-A87B-7573E0C37695}</x14:id>
        </ext>
      </extLst>
    </cfRule>
  </conditionalFormatting>
  <hyperlinks>
    <hyperlink ref="B8" location="Índice!B106" tooltip="Ir a Índice" display="Empleados por sexo y localización del puesto" xr:uid="{00000000-0004-0000-2C00-000000000000}"/>
  </hyperlinks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Footer>&amp;LTabla &amp;A&amp;REstadística sobre el sector exportador de Andalucía. Año 2020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DE1E956-1DFB-401E-931B-A926ECB3E704}">
            <x14:dataBar minLength="0" maxLength="100" gradient="0">
              <x14:cfvo type="autoMin"/>
              <x14:cfvo type="num">
                <xm:f>1</xm:f>
              </x14:cfvo>
              <x14:negativeFillColor rgb="FFFF0000"/>
              <x14:axisColor rgb="FF000000"/>
            </x14:dataBar>
          </x14:cfRule>
          <xm:sqref>C11:C14</xm:sqref>
        </x14:conditionalFormatting>
        <x14:conditionalFormatting xmlns:xm="http://schemas.microsoft.com/office/excel/2006/main">
          <x14:cfRule type="dataBar" id="{1D99B0D0-B9C0-484A-A87B-7573E0C37695}">
            <x14:dataBar minLength="0" maxLength="100" gradient="0">
              <x14:cfvo type="autoMin"/>
              <x14:cfvo type="num">
                <xm:f>1</xm:f>
              </x14:cfvo>
              <x14:negativeFillColor rgb="FFFF0000"/>
              <x14:axisColor rgb="FF000000"/>
            </x14:dataBar>
          </x14:cfRule>
          <xm:sqref>D11:E14</xm:sqref>
        </x14:conditionalFormatting>
      </x14:conditionalFormatting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Hoja47">
    <tabColor rgb="FF00B050"/>
  </sheetPr>
  <dimension ref="A2:H17"/>
  <sheetViews>
    <sheetView showGridLines="0" zoomScaleNormal="100" workbookViewId="0">
      <selection activeCell="B8" sqref="B8"/>
    </sheetView>
  </sheetViews>
  <sheetFormatPr baseColWidth="10" defaultColWidth="11.42578125" defaultRowHeight="12.75" customHeight="1"/>
  <cols>
    <col min="1" max="1" width="3.42578125" style="2" customWidth="1"/>
    <col min="2" max="2" width="30.85546875" style="2" customWidth="1"/>
    <col min="3" max="4" width="11.42578125" style="2" customWidth="1"/>
    <col min="5" max="16384" width="11.42578125" style="2"/>
  </cols>
  <sheetData>
    <row r="2" spans="1:8" ht="12.75" customHeight="1">
      <c r="D2" s="12"/>
    </row>
    <row r="3" spans="1:8" ht="12.75" customHeight="1">
      <c r="D3" s="12"/>
    </row>
    <row r="4" spans="1:8" ht="12.75" customHeight="1">
      <c r="D4" s="12"/>
    </row>
    <row r="5" spans="1:8" ht="12.75" customHeight="1">
      <c r="D5" s="12"/>
    </row>
    <row r="6" spans="1:8" ht="12.75" customHeight="1">
      <c r="D6" s="12"/>
    </row>
    <row r="7" spans="1:8" ht="12.75" customHeight="1">
      <c r="B7" s="9"/>
      <c r="C7" s="14"/>
      <c r="D7" s="14"/>
    </row>
    <row r="8" spans="1:8" ht="15" customHeight="1">
      <c r="B8" s="76" t="s">
        <v>278</v>
      </c>
      <c r="C8" s="50"/>
      <c r="D8" s="50"/>
      <c r="E8" s="50"/>
      <c r="F8" s="14"/>
      <c r="G8" s="14"/>
      <c r="H8" s="14"/>
    </row>
    <row r="9" spans="1:8" ht="12.75" customHeight="1">
      <c r="B9" s="7"/>
      <c r="C9" s="7"/>
      <c r="D9" s="7"/>
    </row>
    <row r="10" spans="1:8" ht="12.75" customHeight="1">
      <c r="B10" s="7"/>
      <c r="C10" s="224" t="s">
        <v>275</v>
      </c>
      <c r="D10" s="224"/>
      <c r="E10" s="225"/>
      <c r="F10" s="226" t="s">
        <v>277</v>
      </c>
      <c r="G10" s="224"/>
      <c r="H10" s="224"/>
    </row>
    <row r="11" spans="1:8" ht="12">
      <c r="B11" s="56" t="s">
        <v>274</v>
      </c>
      <c r="C11" s="56" t="s">
        <v>276</v>
      </c>
      <c r="D11" s="112" t="s">
        <v>272</v>
      </c>
      <c r="E11" s="56" t="s">
        <v>273</v>
      </c>
      <c r="F11" s="118" t="s">
        <v>276</v>
      </c>
      <c r="G11" s="112" t="s">
        <v>272</v>
      </c>
      <c r="H11" s="56" t="s">
        <v>273</v>
      </c>
    </row>
    <row r="12" spans="1:8" ht="12.75" customHeight="1">
      <c r="A12" s="6"/>
      <c r="B12" s="111" t="s">
        <v>268</v>
      </c>
      <c r="C12" s="25">
        <v>0.92778221485230494</v>
      </c>
      <c r="D12" s="38">
        <v>0.57678895131685015</v>
      </c>
      <c r="E12" s="25">
        <v>0.35099326353545485</v>
      </c>
      <c r="F12" s="42">
        <v>7.2217785147695113E-2</v>
      </c>
      <c r="G12" s="38">
        <v>2.9758178268230528E-2</v>
      </c>
      <c r="H12" s="25">
        <v>4.2459606879464575E-2</v>
      </c>
    </row>
    <row r="13" spans="1:8" ht="12.75" customHeight="1">
      <c r="A13" s="6"/>
      <c r="B13" s="66" t="s">
        <v>269</v>
      </c>
      <c r="C13" s="67">
        <v>0.89054781595160126</v>
      </c>
      <c r="D13" s="117">
        <v>0.61256520656644298</v>
      </c>
      <c r="E13" s="67">
        <v>0.27798260938515829</v>
      </c>
      <c r="F13" s="121">
        <v>0.10945218404839874</v>
      </c>
      <c r="G13" s="117">
        <v>3.3683314792068361E-2</v>
      </c>
      <c r="H13" s="67">
        <v>7.5768869256330376E-2</v>
      </c>
    </row>
    <row r="14" spans="1:8" ht="12.75" customHeight="1">
      <c r="A14" s="6"/>
      <c r="B14" s="86" t="s">
        <v>270</v>
      </c>
      <c r="C14" s="87">
        <v>0.97711670480549206</v>
      </c>
      <c r="D14" s="113">
        <v>0.46586654855843235</v>
      </c>
      <c r="E14" s="87">
        <v>0.51125015624705972</v>
      </c>
      <c r="F14" s="119">
        <v>2.2883295194508012E-2</v>
      </c>
      <c r="G14" s="113">
        <v>2.0774442500112174E-2</v>
      </c>
      <c r="H14" s="87">
        <v>2.1088526943958364E-3</v>
      </c>
    </row>
    <row r="15" spans="1:8" s="41" customFormat="1" ht="12.75" customHeight="1">
      <c r="A15" s="40"/>
      <c r="B15" s="114" t="s">
        <v>8</v>
      </c>
      <c r="C15" s="115">
        <v>0.9307134187081606</v>
      </c>
      <c r="D15" s="116">
        <v>0.5638528284105303</v>
      </c>
      <c r="E15" s="115">
        <v>0.36686059029763035</v>
      </c>
      <c r="F15" s="120">
        <v>6.9286581291839427E-2</v>
      </c>
      <c r="G15" s="116">
        <v>2.92855426049889E-2</v>
      </c>
      <c r="H15" s="115">
        <v>4.000103868685053E-2</v>
      </c>
    </row>
    <row r="16" spans="1:8" ht="12.75" customHeight="1">
      <c r="A16" s="6"/>
      <c r="B16" s="22"/>
      <c r="C16" s="25"/>
      <c r="D16" s="25"/>
      <c r="E16" s="25"/>
    </row>
    <row r="17" spans="2:4" ht="12.75" customHeight="1">
      <c r="B17" s="2" t="s">
        <v>409</v>
      </c>
      <c r="D17" s="5"/>
    </row>
  </sheetData>
  <mergeCells count="2">
    <mergeCell ref="C10:E10"/>
    <mergeCell ref="F10:H10"/>
  </mergeCells>
  <conditionalFormatting sqref="F12 C12">
    <cfRule type="dataBar" priority="8">
      <dataBar>
        <cfvo type="min"/>
        <cfvo type="num" val="1"/>
        <color theme="7" tint="0.39997558519241921"/>
      </dataBar>
      <extLst>
        <ext xmlns:x14="http://schemas.microsoft.com/office/spreadsheetml/2009/9/main" uri="{B025F937-C7B1-47D3-B67F-A62EFF666E3E}">
          <x14:id>{257D599F-0C2E-4B84-93BE-AD7A29CF20BC}</x14:id>
        </ext>
      </extLst>
    </cfRule>
  </conditionalFormatting>
  <conditionalFormatting sqref="D12:E12 G12:H12">
    <cfRule type="dataBar" priority="7">
      <dataBar>
        <cfvo type="min"/>
        <cfvo type="num" val="1"/>
        <color theme="7" tint="0.59999389629810485"/>
      </dataBar>
      <extLst>
        <ext xmlns:x14="http://schemas.microsoft.com/office/spreadsheetml/2009/9/main" uri="{B025F937-C7B1-47D3-B67F-A62EFF666E3E}">
          <x14:id>{10C3ED76-F2D7-4516-96EC-51680659FD45}</x14:id>
        </ext>
      </extLst>
    </cfRule>
  </conditionalFormatting>
  <conditionalFormatting sqref="F13 C13">
    <cfRule type="dataBar" priority="6">
      <dataBar>
        <cfvo type="min"/>
        <cfvo type="num" val="1"/>
        <color theme="5" tint="0.59999389629810485"/>
      </dataBar>
      <extLst>
        <ext xmlns:x14="http://schemas.microsoft.com/office/spreadsheetml/2009/9/main" uri="{B025F937-C7B1-47D3-B67F-A62EFF666E3E}">
          <x14:id>{5419EC1C-B14F-4BB6-9D11-8A4E9F642BAB}</x14:id>
        </ext>
      </extLst>
    </cfRule>
  </conditionalFormatting>
  <conditionalFormatting sqref="D13:E13 G13:H13">
    <cfRule type="dataBar" priority="5">
      <dataBar>
        <cfvo type="min"/>
        <cfvo type="num" val="1"/>
        <color theme="5" tint="0.79998168889431442"/>
      </dataBar>
      <extLst>
        <ext xmlns:x14="http://schemas.microsoft.com/office/spreadsheetml/2009/9/main" uri="{B025F937-C7B1-47D3-B67F-A62EFF666E3E}">
          <x14:id>{AB253459-D0F3-4C23-B8B9-362E69818388}</x14:id>
        </ext>
      </extLst>
    </cfRule>
  </conditionalFormatting>
  <conditionalFormatting sqref="C14 F14">
    <cfRule type="dataBar" priority="4">
      <dataBar>
        <cfvo type="min"/>
        <cfvo type="num" val="1"/>
        <color rgb="FFFFFF66"/>
      </dataBar>
      <extLst>
        <ext xmlns:x14="http://schemas.microsoft.com/office/spreadsheetml/2009/9/main" uri="{B025F937-C7B1-47D3-B67F-A62EFF666E3E}">
          <x14:id>{9BDB265B-8485-478E-9E74-921ECA5A7335}</x14:id>
        </ext>
      </extLst>
    </cfRule>
  </conditionalFormatting>
  <conditionalFormatting sqref="D14:E14 G14:H14">
    <cfRule type="dataBar" priority="3">
      <dataBar>
        <cfvo type="min"/>
        <cfvo type="num" val="1"/>
        <color rgb="FFFFFF99"/>
      </dataBar>
      <extLst>
        <ext xmlns:x14="http://schemas.microsoft.com/office/spreadsheetml/2009/9/main" uri="{B025F937-C7B1-47D3-B67F-A62EFF666E3E}">
          <x14:id>{367BA52C-CB86-4BE4-8254-9CB75B4A04F5}</x14:id>
        </ext>
      </extLst>
    </cfRule>
  </conditionalFormatting>
  <conditionalFormatting sqref="C15 F15">
    <cfRule type="dataBar" priority="2">
      <dataBar>
        <cfvo type="min"/>
        <cfvo type="num" val="1"/>
        <color theme="6" tint="0.59999389629810485"/>
      </dataBar>
      <extLst>
        <ext xmlns:x14="http://schemas.microsoft.com/office/spreadsheetml/2009/9/main" uri="{B025F937-C7B1-47D3-B67F-A62EFF666E3E}">
          <x14:id>{6EA282C1-2329-40B1-8DD0-E00DF80020E1}</x14:id>
        </ext>
      </extLst>
    </cfRule>
  </conditionalFormatting>
  <conditionalFormatting sqref="D15:E15 G15:H15">
    <cfRule type="dataBar" priority="1">
      <dataBar>
        <cfvo type="min"/>
        <cfvo type="max"/>
        <color theme="6" tint="0.79998168889431442"/>
      </dataBar>
      <extLst>
        <ext xmlns:x14="http://schemas.microsoft.com/office/spreadsheetml/2009/9/main" uri="{B025F937-C7B1-47D3-B67F-A62EFF666E3E}">
          <x14:id>{ED01C261-9CA0-41C6-A734-A98C764821A0}</x14:id>
        </ext>
      </extLst>
    </cfRule>
  </conditionalFormatting>
  <hyperlinks>
    <hyperlink ref="B8" location="Índice!B108" tooltip="Ir a Índice" display="Empleados a tiempo parcial y completo" xr:uid="{00000000-0004-0000-2D00-000000000000}"/>
  </hyperlinks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Footer>&amp;LTabla &amp;A&amp;REstadística sobre el sector exportador de Andalucía. Año 2020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57D599F-0C2E-4B84-93BE-AD7A29CF20BC}">
            <x14:dataBar minLength="0" maxLength="100" gradient="0">
              <x14:cfvo type="autoMin"/>
              <x14:cfvo type="num">
                <xm:f>1</xm:f>
              </x14:cfvo>
              <x14:negativeFillColor rgb="FFFF0000"/>
              <x14:axisColor rgb="FF000000"/>
            </x14:dataBar>
          </x14:cfRule>
          <xm:sqref>F12 C12</xm:sqref>
        </x14:conditionalFormatting>
        <x14:conditionalFormatting xmlns:xm="http://schemas.microsoft.com/office/excel/2006/main">
          <x14:cfRule type="dataBar" id="{10C3ED76-F2D7-4516-96EC-51680659FD45}">
            <x14:dataBar minLength="0" maxLength="100" gradient="0">
              <x14:cfvo type="autoMin"/>
              <x14:cfvo type="num">
                <xm:f>1</xm:f>
              </x14:cfvo>
              <x14:negativeFillColor rgb="FFFF0000"/>
              <x14:axisColor rgb="FF000000"/>
            </x14:dataBar>
          </x14:cfRule>
          <xm:sqref>D12:E12 G12:H12</xm:sqref>
        </x14:conditionalFormatting>
        <x14:conditionalFormatting xmlns:xm="http://schemas.microsoft.com/office/excel/2006/main">
          <x14:cfRule type="dataBar" id="{5419EC1C-B14F-4BB6-9D11-8A4E9F642BAB}">
            <x14:dataBar minLength="0" maxLength="100" gradient="0">
              <x14:cfvo type="autoMin"/>
              <x14:cfvo type="num">
                <xm:f>1</xm:f>
              </x14:cfvo>
              <x14:negativeFillColor rgb="FFFF0000"/>
              <x14:axisColor rgb="FF000000"/>
            </x14:dataBar>
          </x14:cfRule>
          <xm:sqref>F13 C13</xm:sqref>
        </x14:conditionalFormatting>
        <x14:conditionalFormatting xmlns:xm="http://schemas.microsoft.com/office/excel/2006/main">
          <x14:cfRule type="dataBar" id="{AB253459-D0F3-4C23-B8B9-362E69818388}">
            <x14:dataBar minLength="0" maxLength="100" gradient="0">
              <x14:cfvo type="autoMin"/>
              <x14:cfvo type="num">
                <xm:f>1</xm:f>
              </x14:cfvo>
              <x14:negativeFillColor rgb="FFFF0000"/>
              <x14:axisColor rgb="FF000000"/>
            </x14:dataBar>
          </x14:cfRule>
          <xm:sqref>D13:E13 G13:H13</xm:sqref>
        </x14:conditionalFormatting>
        <x14:conditionalFormatting xmlns:xm="http://schemas.microsoft.com/office/excel/2006/main">
          <x14:cfRule type="dataBar" id="{9BDB265B-8485-478E-9E74-921ECA5A7335}">
            <x14:dataBar minLength="0" maxLength="100" gradient="0">
              <x14:cfvo type="autoMin"/>
              <x14:cfvo type="num">
                <xm:f>1</xm:f>
              </x14:cfvo>
              <x14:negativeFillColor rgb="FFFF0000"/>
              <x14:axisColor rgb="FF000000"/>
            </x14:dataBar>
          </x14:cfRule>
          <xm:sqref>C14 F14</xm:sqref>
        </x14:conditionalFormatting>
        <x14:conditionalFormatting xmlns:xm="http://schemas.microsoft.com/office/excel/2006/main">
          <x14:cfRule type="dataBar" id="{367BA52C-CB86-4BE4-8254-9CB75B4A04F5}">
            <x14:dataBar minLength="0" maxLength="100" gradient="0">
              <x14:cfvo type="autoMin"/>
              <x14:cfvo type="num">
                <xm:f>1</xm:f>
              </x14:cfvo>
              <x14:negativeFillColor rgb="FFFF0000"/>
              <x14:axisColor rgb="FF000000"/>
            </x14:dataBar>
          </x14:cfRule>
          <xm:sqref>D14:E14 G14:H14</xm:sqref>
        </x14:conditionalFormatting>
        <x14:conditionalFormatting xmlns:xm="http://schemas.microsoft.com/office/excel/2006/main">
          <x14:cfRule type="dataBar" id="{6EA282C1-2329-40B1-8DD0-E00DF80020E1}">
            <x14:dataBar minLength="0" maxLength="100" gradient="0">
              <x14:cfvo type="autoMin"/>
              <x14:cfvo type="num">
                <xm:f>1</xm:f>
              </x14:cfvo>
              <x14:negativeFillColor rgb="FFFF0000"/>
              <x14:axisColor rgb="FF000000"/>
            </x14:dataBar>
          </x14:cfRule>
          <xm:sqref>C15 F15</xm:sqref>
        </x14:conditionalFormatting>
        <x14:conditionalFormatting xmlns:xm="http://schemas.microsoft.com/office/excel/2006/main">
          <x14:cfRule type="dataBar" id="{ED01C261-9CA0-41C6-A734-A98C764821A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D15:E15 G15:H15</xm:sqref>
        </x14:conditionalFormatting>
      </x14:conditionalFormatting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Hoja48">
    <tabColor rgb="FF00B050"/>
  </sheetPr>
  <dimension ref="A2:H18"/>
  <sheetViews>
    <sheetView showGridLines="0" zoomScaleNormal="100" workbookViewId="0">
      <selection activeCell="C27" sqref="C27"/>
    </sheetView>
  </sheetViews>
  <sheetFormatPr baseColWidth="10" defaultColWidth="11.42578125" defaultRowHeight="12.75" customHeight="1"/>
  <cols>
    <col min="1" max="1" width="3.42578125" style="2" customWidth="1"/>
    <col min="2" max="2" width="30.85546875" style="2" customWidth="1"/>
    <col min="3" max="4" width="11.42578125" style="2" customWidth="1"/>
    <col min="5" max="16384" width="11.42578125" style="2"/>
  </cols>
  <sheetData>
    <row r="2" spans="1:8" ht="12.75" customHeight="1">
      <c r="D2" s="12"/>
    </row>
    <row r="3" spans="1:8" ht="12.75" customHeight="1">
      <c r="D3" s="12"/>
    </row>
    <row r="4" spans="1:8" ht="12.75" customHeight="1">
      <c r="D4" s="12"/>
    </row>
    <row r="5" spans="1:8" ht="12.75" customHeight="1">
      <c r="D5" s="12"/>
    </row>
    <row r="6" spans="1:8" ht="12.75" customHeight="1">
      <c r="D6" s="12"/>
    </row>
    <row r="7" spans="1:8" ht="12.75" customHeight="1">
      <c r="B7" s="9"/>
      <c r="C7" s="14"/>
      <c r="D7" s="14"/>
    </row>
    <row r="8" spans="1:8" ht="15" customHeight="1">
      <c r="B8" s="76" t="s">
        <v>279</v>
      </c>
      <c r="C8" s="50"/>
      <c r="D8" s="50"/>
      <c r="E8" s="50"/>
      <c r="F8" s="14"/>
      <c r="G8" s="14"/>
      <c r="H8" s="14"/>
    </row>
    <row r="9" spans="1:8" ht="12.75" customHeight="1">
      <c r="B9" s="7"/>
      <c r="C9" s="7"/>
      <c r="D9" s="7"/>
    </row>
    <row r="10" spans="1:8" ht="24">
      <c r="B10" s="56" t="s">
        <v>280</v>
      </c>
      <c r="C10" s="56" t="s">
        <v>271</v>
      </c>
      <c r="D10" s="112" t="s">
        <v>272</v>
      </c>
      <c r="E10" s="56" t="s">
        <v>273</v>
      </c>
    </row>
    <row r="11" spans="1:8" ht="12.75" customHeight="1">
      <c r="A11" s="6"/>
      <c r="B11" s="111" t="s">
        <v>281</v>
      </c>
      <c r="C11" s="25">
        <v>0.15711608720745932</v>
      </c>
      <c r="D11" s="38">
        <v>9.3347593125063744E-2</v>
      </c>
      <c r="E11" s="25">
        <v>6.3768494082395571E-2</v>
      </c>
    </row>
    <row r="12" spans="1:8" ht="12.75" customHeight="1">
      <c r="A12" s="6"/>
      <c r="B12" s="66" t="s">
        <v>282</v>
      </c>
      <c r="C12" s="67">
        <v>0.16482828905167732</v>
      </c>
      <c r="D12" s="117">
        <v>0.10614503150268199</v>
      </c>
      <c r="E12" s="67">
        <v>5.8683257548995324E-2</v>
      </c>
    </row>
    <row r="13" spans="1:8" ht="12.75" customHeight="1">
      <c r="A13" s="6"/>
      <c r="B13" s="22" t="s">
        <v>283</v>
      </c>
      <c r="C13" s="25">
        <v>0.3179208872071187</v>
      </c>
      <c r="D13" s="38">
        <v>0.20938655081762222</v>
      </c>
      <c r="E13" s="25">
        <v>0.10853433638949646</v>
      </c>
    </row>
    <row r="14" spans="1:8" ht="12.75" customHeight="1">
      <c r="A14" s="6"/>
      <c r="B14" s="66" t="s">
        <v>284</v>
      </c>
      <c r="C14" s="67">
        <v>0.26450996951992556</v>
      </c>
      <c r="D14" s="117">
        <v>0.15641535269245754</v>
      </c>
      <c r="E14" s="67">
        <v>0.10809461682746802</v>
      </c>
    </row>
    <row r="15" spans="1:8" ht="12.75" customHeight="1">
      <c r="A15" s="6"/>
      <c r="B15" s="86" t="s">
        <v>285</v>
      </c>
      <c r="C15" s="87">
        <v>9.5624767013819195E-2</v>
      </c>
      <c r="D15" s="113">
        <v>5.9985543078970208E-2</v>
      </c>
      <c r="E15" s="87">
        <v>3.5639223934848988E-2</v>
      </c>
    </row>
    <row r="16" spans="1:8" s="41" customFormat="1" ht="12.75" customHeight="1">
      <c r="A16" s="40"/>
      <c r="B16" s="114" t="s">
        <v>8</v>
      </c>
      <c r="C16" s="115">
        <v>1</v>
      </c>
      <c r="D16" s="116">
        <v>1</v>
      </c>
      <c r="E16" s="115">
        <v>1</v>
      </c>
    </row>
    <row r="17" spans="1:5" ht="12.75" customHeight="1">
      <c r="A17" s="6"/>
      <c r="B17" s="22"/>
      <c r="C17" s="25"/>
      <c r="D17" s="25"/>
      <c r="E17" s="25"/>
    </row>
    <row r="18" spans="1:5" ht="12.75" customHeight="1">
      <c r="B18" s="2" t="s">
        <v>409</v>
      </c>
      <c r="D18" s="5"/>
    </row>
  </sheetData>
  <conditionalFormatting sqref="C11:C16">
    <cfRule type="dataBar" priority="3">
      <dataBar>
        <cfvo type="min"/>
        <cfvo type="num" val="1"/>
        <color theme="7"/>
      </dataBar>
      <extLst>
        <ext xmlns:x14="http://schemas.microsoft.com/office/spreadsheetml/2009/9/main" uri="{B025F937-C7B1-47D3-B67F-A62EFF666E3E}">
          <x14:id>{10FBF865-901A-4D48-A556-EAD349958BBB}</x14:id>
        </ext>
      </extLst>
    </cfRule>
  </conditionalFormatting>
  <conditionalFormatting sqref="D11:E16">
    <cfRule type="dataBar" priority="1">
      <dataBar>
        <cfvo type="min"/>
        <cfvo type="num" val="1"/>
        <color theme="7" tint="0.39997558519241921"/>
      </dataBar>
      <extLst>
        <ext xmlns:x14="http://schemas.microsoft.com/office/spreadsheetml/2009/9/main" uri="{B025F937-C7B1-47D3-B67F-A62EFF666E3E}">
          <x14:id>{D8284BCD-57D4-4C83-B2C3-57A4B921A4C9}</x14:id>
        </ext>
      </extLst>
    </cfRule>
  </conditionalFormatting>
  <hyperlinks>
    <hyperlink ref="B8" location="Índice!B110" tooltip="Ir a Índice" display="Nivel de formación de los empleados" xr:uid="{00000000-0004-0000-2E00-000000000000}"/>
  </hyperlinks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Footer>&amp;LTabla &amp;A&amp;REstadística sobre el sector exportador de Andalucía. Año 2020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0FBF865-901A-4D48-A556-EAD349958BBB}">
            <x14:dataBar minLength="0" maxLength="100" gradient="0">
              <x14:cfvo type="autoMin"/>
              <x14:cfvo type="num">
                <xm:f>1</xm:f>
              </x14:cfvo>
              <x14:negativeFillColor rgb="FFFF0000"/>
              <x14:axisColor rgb="FF000000"/>
            </x14:dataBar>
          </x14:cfRule>
          <xm:sqref>C11:C16</xm:sqref>
        </x14:conditionalFormatting>
        <x14:conditionalFormatting xmlns:xm="http://schemas.microsoft.com/office/excel/2006/main">
          <x14:cfRule type="dataBar" id="{D8284BCD-57D4-4C83-B2C3-57A4B921A4C9}">
            <x14:dataBar minLength="0" maxLength="100" gradient="0">
              <x14:cfvo type="autoMin"/>
              <x14:cfvo type="num">
                <xm:f>1</xm:f>
              </x14:cfvo>
              <x14:negativeFillColor rgb="FFFF0000"/>
              <x14:axisColor rgb="FF000000"/>
            </x14:dataBar>
          </x14:cfRule>
          <xm:sqref>D11:E16</xm:sqref>
        </x14:conditionalFormatting>
      </x14:conditionalFormatting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Hoja50">
    <tabColor rgb="FF00B050"/>
  </sheetPr>
  <dimension ref="A2:H25"/>
  <sheetViews>
    <sheetView showGridLines="0" zoomScaleNormal="100" workbookViewId="0">
      <selection activeCell="C36" sqref="C36"/>
    </sheetView>
  </sheetViews>
  <sheetFormatPr baseColWidth="10" defaultColWidth="11.42578125" defaultRowHeight="12.75" customHeight="1"/>
  <cols>
    <col min="1" max="1" width="3.42578125" style="2" customWidth="1"/>
    <col min="2" max="2" width="60.85546875" style="2" customWidth="1"/>
    <col min="3" max="4" width="11.42578125" style="2" customWidth="1"/>
    <col min="5" max="16384" width="11.42578125" style="2"/>
  </cols>
  <sheetData>
    <row r="2" spans="1:8" ht="12.75" customHeight="1">
      <c r="D2" s="12"/>
    </row>
    <row r="3" spans="1:8" ht="12.75" customHeight="1">
      <c r="D3" s="12"/>
    </row>
    <row r="4" spans="1:8" ht="12.75" customHeight="1">
      <c r="D4" s="12"/>
    </row>
    <row r="5" spans="1:8" ht="12.75" customHeight="1">
      <c r="D5" s="12"/>
    </row>
    <row r="6" spans="1:8" ht="12.75" customHeight="1">
      <c r="D6" s="12"/>
    </row>
    <row r="7" spans="1:8" ht="12.75" customHeight="1">
      <c r="B7" s="9"/>
      <c r="C7" s="14"/>
      <c r="D7" s="14"/>
    </row>
    <row r="8" spans="1:8" ht="15" customHeight="1">
      <c r="B8" s="76" t="s">
        <v>395</v>
      </c>
      <c r="C8" s="50"/>
      <c r="D8" s="50"/>
      <c r="E8" s="50"/>
      <c r="F8" s="14"/>
      <c r="G8" s="14"/>
      <c r="H8" s="14"/>
    </row>
    <row r="9" spans="1:8" ht="12.75" customHeight="1">
      <c r="B9" s="7"/>
      <c r="C9" s="7"/>
      <c r="D9" s="7"/>
    </row>
    <row r="10" spans="1:8" ht="24">
      <c r="B10" s="56" t="s">
        <v>274</v>
      </c>
      <c r="C10" s="56" t="s">
        <v>271</v>
      </c>
      <c r="D10" s="112" t="s">
        <v>272</v>
      </c>
      <c r="E10" s="56" t="s">
        <v>273</v>
      </c>
    </row>
    <row r="11" spans="1:8" ht="12.75" customHeight="1">
      <c r="A11" s="6"/>
      <c r="B11" s="111" t="s">
        <v>286</v>
      </c>
      <c r="C11" s="25">
        <v>0.70690366215770395</v>
      </c>
      <c r="D11" s="38">
        <v>0.35694281977747261</v>
      </c>
      <c r="E11" s="25">
        <v>0.34996084238023134</v>
      </c>
    </row>
    <row r="12" spans="1:8" ht="12.75" customHeight="1">
      <c r="A12" s="6"/>
      <c r="B12" s="66" t="s">
        <v>287</v>
      </c>
      <c r="C12" s="67">
        <v>0.10487462883536788</v>
      </c>
      <c r="D12" s="117">
        <v>6.4000000000000001E-2</v>
      </c>
      <c r="E12" s="67">
        <v>4.1000000000000002E-2</v>
      </c>
    </row>
    <row r="13" spans="1:8" ht="12.75" customHeight="1">
      <c r="A13" s="6"/>
      <c r="B13" s="86" t="s">
        <v>288</v>
      </c>
      <c r="C13" s="87">
        <v>0.1882217090069282</v>
      </c>
      <c r="D13" s="113">
        <v>0.112</v>
      </c>
      <c r="E13" s="87">
        <v>7.5999999999999998E-2</v>
      </c>
    </row>
    <row r="14" spans="1:8" s="41" customFormat="1" ht="12.75" customHeight="1">
      <c r="A14" s="40"/>
      <c r="B14" s="114" t="s">
        <v>8</v>
      </c>
      <c r="C14" s="115">
        <v>1</v>
      </c>
      <c r="D14" s="116">
        <v>1</v>
      </c>
      <c r="E14" s="115">
        <v>1</v>
      </c>
    </row>
    <row r="15" spans="1:8" ht="12.75" customHeight="1">
      <c r="A15" s="6"/>
      <c r="B15" s="22"/>
      <c r="C15" s="25"/>
      <c r="D15" s="25"/>
      <c r="E15" s="25"/>
    </row>
    <row r="16" spans="1:8" ht="12.75" customHeight="1">
      <c r="B16" s="2" t="s">
        <v>409</v>
      </c>
      <c r="D16" s="5"/>
    </row>
    <row r="17" spans="2:4" ht="12.75" customHeight="1">
      <c r="B17" s="2" t="s">
        <v>570</v>
      </c>
      <c r="D17" s="5"/>
    </row>
    <row r="20" spans="2:4" ht="12.75" customHeight="1">
      <c r="B20" s="56" t="s">
        <v>501</v>
      </c>
      <c r="C20" s="56" t="s">
        <v>502</v>
      </c>
    </row>
    <row r="21" spans="2:4" ht="12.75" customHeight="1">
      <c r="B21" s="111" t="s">
        <v>503</v>
      </c>
      <c r="C21" s="25">
        <v>0.54600000000000004</v>
      </c>
    </row>
    <row r="22" spans="2:4" ht="12.75" customHeight="1">
      <c r="B22" s="72" t="s">
        <v>504</v>
      </c>
      <c r="C22" s="73">
        <v>0.45400000000000001</v>
      </c>
    </row>
    <row r="23" spans="2:4" ht="12.75" customHeight="1">
      <c r="B23" s="114" t="s">
        <v>8</v>
      </c>
      <c r="C23" s="115">
        <v>1</v>
      </c>
    </row>
    <row r="24" spans="2:4" ht="12.75" customHeight="1">
      <c r="B24" s="22"/>
      <c r="C24" s="25"/>
    </row>
    <row r="25" spans="2:4" ht="12.75" customHeight="1">
      <c r="B25" s="2" t="s">
        <v>409</v>
      </c>
    </row>
  </sheetData>
  <conditionalFormatting sqref="C11:C14">
    <cfRule type="dataBar" priority="4">
      <dataBar>
        <cfvo type="min"/>
        <cfvo type="num" val="1"/>
        <color theme="7"/>
      </dataBar>
      <extLst>
        <ext xmlns:x14="http://schemas.microsoft.com/office/spreadsheetml/2009/9/main" uri="{B025F937-C7B1-47D3-B67F-A62EFF666E3E}">
          <x14:id>{A93BADE9-15E8-4CA0-A81C-BDCEDC169A54}</x14:id>
        </ext>
      </extLst>
    </cfRule>
  </conditionalFormatting>
  <conditionalFormatting sqref="D11:D14">
    <cfRule type="dataBar" priority="3">
      <dataBar>
        <cfvo type="min"/>
        <cfvo type="num" val="1"/>
        <color theme="7" tint="0.39997558519241921"/>
      </dataBar>
      <extLst>
        <ext xmlns:x14="http://schemas.microsoft.com/office/spreadsheetml/2009/9/main" uri="{B025F937-C7B1-47D3-B67F-A62EFF666E3E}">
          <x14:id>{F6D75E31-8637-445D-9480-4082117792DA}</x14:id>
        </ext>
      </extLst>
    </cfRule>
  </conditionalFormatting>
  <conditionalFormatting sqref="E11:E14">
    <cfRule type="dataBar" priority="2">
      <dataBar>
        <cfvo type="min"/>
        <cfvo type="num" val="1"/>
        <color theme="7" tint="0.39997558519241921"/>
      </dataBar>
      <extLst>
        <ext xmlns:x14="http://schemas.microsoft.com/office/spreadsheetml/2009/9/main" uri="{B025F937-C7B1-47D3-B67F-A62EFF666E3E}">
          <x14:id>{3140A0E1-C0AB-4F74-BBF3-331F94D7B929}</x14:id>
        </ext>
      </extLst>
    </cfRule>
  </conditionalFormatting>
  <conditionalFormatting sqref="C21:C24">
    <cfRule type="dataBar" priority="1">
      <dataBar>
        <cfvo type="min"/>
        <cfvo type="num" val="1"/>
        <color theme="7" tint="0.39997558519241921"/>
      </dataBar>
      <extLst>
        <ext xmlns:x14="http://schemas.microsoft.com/office/spreadsheetml/2009/9/main" uri="{B025F937-C7B1-47D3-B67F-A62EFF666E3E}">
          <x14:id>{2322B042-AA2D-40AA-BE3F-E851C3734405}</x14:id>
        </ext>
      </extLst>
    </cfRule>
  </conditionalFormatting>
  <hyperlinks>
    <hyperlink ref="B8" location="Índice!B112" tooltip="Ir a Índice" display="Empleados con dedicación exclusiva a la exportación por localización del puesto" xr:uid="{00000000-0004-0000-2F00-000000000000}"/>
  </hyperlinks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Footer>&amp;LTabla &amp;A&amp;REstadística sobre el sector exportador de Andalucía. Año 2020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93BADE9-15E8-4CA0-A81C-BDCEDC169A54}">
            <x14:dataBar minLength="0" maxLength="100" gradient="0">
              <x14:cfvo type="autoMin"/>
              <x14:cfvo type="num">
                <xm:f>1</xm:f>
              </x14:cfvo>
              <x14:negativeFillColor rgb="FFFF0000"/>
              <x14:axisColor rgb="FF000000"/>
            </x14:dataBar>
          </x14:cfRule>
          <xm:sqref>C11:C14</xm:sqref>
        </x14:conditionalFormatting>
        <x14:conditionalFormatting xmlns:xm="http://schemas.microsoft.com/office/excel/2006/main">
          <x14:cfRule type="dataBar" id="{F6D75E31-8637-445D-9480-4082117792DA}">
            <x14:dataBar minLength="0" maxLength="100" gradient="0">
              <x14:cfvo type="autoMin"/>
              <x14:cfvo type="num">
                <xm:f>1</xm:f>
              </x14:cfvo>
              <x14:negativeFillColor rgb="FFFF0000"/>
              <x14:axisColor rgb="FF000000"/>
            </x14:dataBar>
          </x14:cfRule>
          <xm:sqref>D11:D14</xm:sqref>
        </x14:conditionalFormatting>
        <x14:conditionalFormatting xmlns:xm="http://schemas.microsoft.com/office/excel/2006/main">
          <x14:cfRule type="dataBar" id="{3140A0E1-C0AB-4F74-BBF3-331F94D7B929}">
            <x14:dataBar minLength="0" maxLength="100" gradient="0">
              <x14:cfvo type="autoMin"/>
              <x14:cfvo type="num">
                <xm:f>1</xm:f>
              </x14:cfvo>
              <x14:negativeFillColor rgb="FFFF0000"/>
              <x14:axisColor rgb="FF000000"/>
            </x14:dataBar>
          </x14:cfRule>
          <xm:sqref>E11:E14</xm:sqref>
        </x14:conditionalFormatting>
        <x14:conditionalFormatting xmlns:xm="http://schemas.microsoft.com/office/excel/2006/main">
          <x14:cfRule type="dataBar" id="{2322B042-AA2D-40AA-BE3F-E851C3734405}">
            <x14:dataBar minLength="0" maxLength="100" gradient="0">
              <x14:cfvo type="autoMin"/>
              <x14:cfvo type="num">
                <xm:f>1</xm:f>
              </x14:cfvo>
              <x14:negativeFillColor rgb="FFFF0000"/>
              <x14:axisColor rgb="FF000000"/>
            </x14:dataBar>
          </x14:cfRule>
          <xm:sqref>C21:C24</xm:sqref>
        </x14:conditionalFormatting>
      </x14:conditionalFormatting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tabColor rgb="FF00B050"/>
  </sheetPr>
  <dimension ref="A2:F15"/>
  <sheetViews>
    <sheetView showGridLines="0" zoomScaleNormal="100" workbookViewId="0">
      <selection activeCell="B22" sqref="B22"/>
    </sheetView>
  </sheetViews>
  <sheetFormatPr baseColWidth="10" defaultColWidth="11.42578125" defaultRowHeight="12.75" customHeight="1"/>
  <cols>
    <col min="1" max="1" width="3.42578125" style="2" customWidth="1"/>
    <col min="2" max="2" width="40.85546875" style="2" customWidth="1"/>
    <col min="3" max="3" width="11.42578125" style="2" customWidth="1"/>
    <col min="4" max="16384" width="11.42578125" style="2"/>
  </cols>
  <sheetData>
    <row r="2" spans="1:6" ht="12.75" customHeight="1">
      <c r="D2" s="12"/>
    </row>
    <row r="3" spans="1:6" ht="12.75" customHeight="1">
      <c r="D3" s="12"/>
    </row>
    <row r="4" spans="1:6" ht="12.75" customHeight="1">
      <c r="D4" s="12"/>
    </row>
    <row r="5" spans="1:6" ht="12.75" customHeight="1">
      <c r="D5" s="12"/>
    </row>
    <row r="6" spans="1:6" ht="12.75" customHeight="1">
      <c r="D6" s="12"/>
    </row>
    <row r="7" spans="1:6" ht="12.75" customHeight="1">
      <c r="B7" s="9"/>
      <c r="C7" s="14"/>
      <c r="D7" s="14"/>
    </row>
    <row r="8" spans="1:6" ht="15" customHeight="1">
      <c r="B8" s="76" t="s">
        <v>460</v>
      </c>
      <c r="C8" s="50"/>
      <c r="D8" s="50"/>
      <c r="E8" s="50"/>
      <c r="F8" s="14"/>
    </row>
    <row r="9" spans="1:6" ht="12.75" customHeight="1">
      <c r="B9" s="122"/>
      <c r="C9" s="122"/>
      <c r="D9" s="122"/>
      <c r="E9" s="53"/>
    </row>
    <row r="10" spans="1:6" ht="12.75" customHeight="1">
      <c r="B10" s="55" t="s">
        <v>374</v>
      </c>
      <c r="C10" s="56" t="s">
        <v>43</v>
      </c>
      <c r="D10" s="5"/>
    </row>
    <row r="11" spans="1:6" ht="12.75" customHeight="1">
      <c r="A11" s="6"/>
      <c r="B11" s="54" t="s">
        <v>540</v>
      </c>
      <c r="C11" s="23">
        <v>0.30324543610547666</v>
      </c>
      <c r="D11" s="5"/>
    </row>
    <row r="12" spans="1:6" ht="12.75" customHeight="1">
      <c r="A12" s="6"/>
      <c r="B12" s="72" t="s">
        <v>541</v>
      </c>
      <c r="C12" s="73">
        <v>0.69675456389452317</v>
      </c>
      <c r="D12" s="5"/>
    </row>
    <row r="13" spans="1:6" ht="12.75" customHeight="1">
      <c r="A13" s="6"/>
      <c r="B13" s="57" t="s">
        <v>8</v>
      </c>
      <c r="C13" s="58">
        <v>1</v>
      </c>
      <c r="D13" s="5"/>
    </row>
    <row r="14" spans="1:6" ht="12.75" customHeight="1">
      <c r="D14" s="5"/>
    </row>
    <row r="15" spans="1:6" ht="12.75" customHeight="1">
      <c r="B15" s="2" t="s">
        <v>409</v>
      </c>
      <c r="D15" s="5"/>
    </row>
  </sheetData>
  <conditionalFormatting sqref="C11:C13">
    <cfRule type="dataBar" priority="1">
      <dataBar>
        <cfvo type="min"/>
        <cfvo type="max"/>
        <color theme="7" tint="0.39997558519241921"/>
      </dataBar>
      <extLst>
        <ext xmlns:x14="http://schemas.microsoft.com/office/spreadsheetml/2009/9/main" uri="{B025F937-C7B1-47D3-B67F-A62EFF666E3E}">
          <x14:id>{DD9E4A3C-9D27-481C-9453-02502AB15E64}</x14:id>
        </ext>
      </extLst>
    </cfRule>
  </conditionalFormatting>
  <hyperlinks>
    <hyperlink ref="B8" location="Índice!B116" tooltip="Ir a Índice" display="Existencia de personal de dirección del Departamento de Exportación" xr:uid="{00000000-0004-0000-3000-000000000000}"/>
  </hyperlinks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Footer>&amp;LTabla &amp;A&amp;REstadística sobre el sector exportador de Andalucía. Año 2020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D9E4A3C-9D27-481C-9453-02502AB15E6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C11:C13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>
    <tabColor rgb="FF00B050"/>
  </sheetPr>
  <dimension ref="A7:D34"/>
  <sheetViews>
    <sheetView showGridLines="0" zoomScaleNormal="100" workbookViewId="0"/>
  </sheetViews>
  <sheetFormatPr baseColWidth="10" defaultColWidth="11.42578125" defaultRowHeight="12.75" customHeight="1"/>
  <cols>
    <col min="1" max="1" width="3.42578125" style="2" customWidth="1"/>
    <col min="2" max="2" width="8.85546875" style="2" customWidth="1"/>
    <col min="3" max="3" width="75.85546875" style="2" customWidth="1"/>
    <col min="4" max="4" width="11.42578125" style="2" customWidth="1"/>
    <col min="5" max="16384" width="11.42578125" style="2"/>
  </cols>
  <sheetData>
    <row r="7" spans="1:4" ht="12.75" customHeight="1">
      <c r="B7" s="13"/>
      <c r="C7" s="13"/>
    </row>
    <row r="8" spans="1:4" ht="15" customHeight="1">
      <c r="B8" s="49" t="s">
        <v>203</v>
      </c>
      <c r="C8" s="49"/>
      <c r="D8" s="50"/>
    </row>
    <row r="9" spans="1:4" ht="12.75" customHeight="1">
      <c r="B9" s="7"/>
      <c r="C9" s="7"/>
      <c r="D9" s="7"/>
    </row>
    <row r="10" spans="1:4" ht="12.75" customHeight="1">
      <c r="B10" s="55" t="s">
        <v>86</v>
      </c>
      <c r="C10" s="55" t="s">
        <v>85</v>
      </c>
      <c r="D10" s="56" t="s">
        <v>43</v>
      </c>
    </row>
    <row r="11" spans="1:4" ht="12.75" customHeight="1">
      <c r="A11" s="6"/>
      <c r="B11" s="158">
        <v>4631</v>
      </c>
      <c r="C11" s="17" t="s">
        <v>70</v>
      </c>
      <c r="D11" s="23">
        <v>9.2799188640973626E-2</v>
      </c>
    </row>
    <row r="12" spans="1:4" ht="12.75" customHeight="1">
      <c r="A12" s="6"/>
      <c r="B12" s="159">
        <v>1043</v>
      </c>
      <c r="C12" s="66" t="s">
        <v>71</v>
      </c>
      <c r="D12" s="67">
        <v>3.1947261663286007E-2</v>
      </c>
    </row>
    <row r="13" spans="1:4" ht="12.75" customHeight="1">
      <c r="A13" s="6"/>
      <c r="B13" s="158">
        <v>4941</v>
      </c>
      <c r="C13" s="17" t="s">
        <v>73</v>
      </c>
      <c r="D13" s="23">
        <v>3.1947261663286007E-2</v>
      </c>
    </row>
    <row r="14" spans="1:4" ht="12.75" customHeight="1">
      <c r="A14" s="6"/>
      <c r="B14" s="159">
        <v>4669</v>
      </c>
      <c r="C14" s="66" t="s">
        <v>76</v>
      </c>
      <c r="D14" s="67">
        <v>1.9269776876267748E-2</v>
      </c>
    </row>
    <row r="15" spans="1:4" ht="12.75" customHeight="1">
      <c r="A15" s="6"/>
      <c r="B15" s="158">
        <v>1102</v>
      </c>
      <c r="C15" s="17" t="s">
        <v>74</v>
      </c>
      <c r="D15" s="23">
        <v>1.8762677484787018E-2</v>
      </c>
    </row>
    <row r="16" spans="1:4" ht="12.75" customHeight="1">
      <c r="A16" s="6"/>
      <c r="B16" s="159">
        <v>7112</v>
      </c>
      <c r="C16" s="66" t="s">
        <v>72</v>
      </c>
      <c r="D16" s="67">
        <v>1.8762677484787018E-2</v>
      </c>
    </row>
    <row r="17" spans="1:4" ht="12.75" customHeight="1">
      <c r="A17" s="6"/>
      <c r="B17" s="158">
        <v>4638</v>
      </c>
      <c r="C17" s="17" t="s">
        <v>556</v>
      </c>
      <c r="D17" s="23">
        <v>1.8255578093306288E-2</v>
      </c>
    </row>
    <row r="18" spans="1:4" ht="12.75" customHeight="1">
      <c r="A18" s="6"/>
      <c r="B18" s="159">
        <v>1039</v>
      </c>
      <c r="C18" s="66" t="s">
        <v>75</v>
      </c>
      <c r="D18" s="67">
        <v>1.6227180527383367E-2</v>
      </c>
    </row>
    <row r="19" spans="1:4" ht="12.75" customHeight="1">
      <c r="A19" s="6"/>
      <c r="B19" s="158">
        <v>3109</v>
      </c>
      <c r="C19" s="17" t="s">
        <v>81</v>
      </c>
      <c r="D19" s="23">
        <v>1.4705882352941178E-2</v>
      </c>
    </row>
    <row r="20" spans="1:4" ht="12.75" customHeight="1">
      <c r="A20" s="6"/>
      <c r="B20" s="159">
        <v>4633</v>
      </c>
      <c r="C20" s="66" t="s">
        <v>77</v>
      </c>
      <c r="D20" s="67">
        <v>1.3184584178498986E-2</v>
      </c>
    </row>
    <row r="21" spans="1:4" ht="12.75" customHeight="1">
      <c r="A21" s="6"/>
      <c r="B21" s="158">
        <v>1013</v>
      </c>
      <c r="C21" s="17" t="s">
        <v>83</v>
      </c>
      <c r="D21" s="23">
        <v>1.2170385395537527E-2</v>
      </c>
    </row>
    <row r="22" spans="1:4" ht="12.75" customHeight="1">
      <c r="A22" s="6"/>
      <c r="B22" s="159">
        <v>1413</v>
      </c>
      <c r="C22" s="66" t="s">
        <v>80</v>
      </c>
      <c r="D22" s="67">
        <v>1.2170385395537527E-2</v>
      </c>
    </row>
    <row r="23" spans="1:4" ht="12.75" customHeight="1">
      <c r="A23" s="6"/>
      <c r="B23" s="158">
        <v>3212</v>
      </c>
      <c r="C23" s="17" t="s">
        <v>385</v>
      </c>
      <c r="D23" s="23">
        <v>1.2170385395537527E-2</v>
      </c>
    </row>
    <row r="24" spans="1:4" ht="12.75" customHeight="1">
      <c r="A24" s="6"/>
      <c r="B24" s="159">
        <v>6201</v>
      </c>
      <c r="C24" s="66" t="s">
        <v>355</v>
      </c>
      <c r="D24" s="67">
        <v>1.1663286004056795E-2</v>
      </c>
    </row>
    <row r="25" spans="1:4" ht="12.75" customHeight="1">
      <c r="A25" s="6"/>
      <c r="B25" s="158">
        <v>1512</v>
      </c>
      <c r="C25" s="17" t="s">
        <v>79</v>
      </c>
      <c r="D25" s="23">
        <v>1.1156186612576065E-2</v>
      </c>
    </row>
    <row r="26" spans="1:4" ht="12.75" customHeight="1">
      <c r="A26" s="6"/>
      <c r="B26" s="159">
        <v>4634</v>
      </c>
      <c r="C26" s="66" t="s">
        <v>555</v>
      </c>
      <c r="D26" s="67">
        <v>9.6348884381338741E-3</v>
      </c>
    </row>
    <row r="27" spans="1:4" ht="12.75" customHeight="1">
      <c r="A27" s="6"/>
      <c r="B27" s="158">
        <v>113</v>
      </c>
      <c r="C27" s="17" t="s">
        <v>553</v>
      </c>
      <c r="D27" s="23">
        <v>8.1135902636916835E-3</v>
      </c>
    </row>
    <row r="28" spans="1:4" ht="12.75" customHeight="1">
      <c r="A28" s="6"/>
      <c r="B28" s="159">
        <v>2229</v>
      </c>
      <c r="C28" s="66" t="s">
        <v>554</v>
      </c>
      <c r="D28" s="67">
        <v>8.1135902636916835E-3</v>
      </c>
    </row>
    <row r="29" spans="1:4" ht="12.75" customHeight="1">
      <c r="A29" s="6"/>
      <c r="B29" s="160">
        <v>4649</v>
      </c>
      <c r="C29" s="22" t="s">
        <v>557</v>
      </c>
      <c r="D29" s="23">
        <v>8.1135902636916835E-3</v>
      </c>
    </row>
    <row r="30" spans="1:4" ht="12.75" customHeight="1">
      <c r="A30" s="6"/>
      <c r="B30" s="161">
        <v>4673</v>
      </c>
      <c r="C30" s="72" t="s">
        <v>84</v>
      </c>
      <c r="D30" s="67">
        <v>8.1135902636916835E-3</v>
      </c>
    </row>
    <row r="32" spans="1:4" ht="12.75" customHeight="1">
      <c r="B32" s="2" t="s">
        <v>409</v>
      </c>
    </row>
    <row r="34" spans="2:3" ht="12.75" customHeight="1">
      <c r="B34" s="43" t="s">
        <v>48</v>
      </c>
      <c r="C34" s="18"/>
    </row>
  </sheetData>
  <hyperlinks>
    <hyperlink ref="B34" r:id="rId1" xr:uid="{00000000-0004-0000-0400-000000000000}"/>
    <hyperlink ref="B8" location="Índice!B20" tooltip="Ir a Índice" display="Ranking de las 20 primeras actividades económicas por CNAE09" xr:uid="{00000000-0004-0000-0400-000001000000}"/>
  </hyperlinks>
  <pageMargins left="0.23622047244094491" right="0.23622047244094491" top="0.74803149606299213" bottom="0.74803149606299213" header="0.31496062992125984" footer="0.31496062992125984"/>
  <pageSetup paperSize="9" orientation="landscape" r:id="rId2"/>
  <headerFooter alignWithMargins="0">
    <oddFooter>&amp;L&amp;A &amp;REstadística sobre el sector exportador de Andalucía. Año 2020</oddFooter>
  </headerFooter>
  <drawing r:id="rId3"/>
  <legacyDrawingHF r:id="rId4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Hoja53">
    <tabColor rgb="FF00B050"/>
  </sheetPr>
  <dimension ref="A2:F23"/>
  <sheetViews>
    <sheetView showGridLines="0" zoomScaleNormal="100" workbookViewId="0">
      <selection activeCell="D26" sqref="D26"/>
    </sheetView>
  </sheetViews>
  <sheetFormatPr baseColWidth="10" defaultColWidth="11.42578125" defaultRowHeight="12.75" customHeight="1"/>
  <cols>
    <col min="1" max="1" width="3.42578125" style="2" customWidth="1"/>
    <col min="2" max="2" width="35.85546875" style="2" customWidth="1"/>
    <col min="3" max="3" width="11.85546875" style="2" bestFit="1" customWidth="1"/>
    <col min="4" max="4" width="11.42578125" style="2" customWidth="1"/>
    <col min="5" max="16384" width="11.42578125" style="2"/>
  </cols>
  <sheetData>
    <row r="2" spans="1:6" ht="12.75" customHeight="1">
      <c r="D2" s="12"/>
    </row>
    <row r="3" spans="1:6" ht="12.75" customHeight="1">
      <c r="D3" s="12"/>
    </row>
    <row r="4" spans="1:6" ht="12.75" customHeight="1">
      <c r="D4" s="12"/>
    </row>
    <row r="5" spans="1:6" ht="12.75" customHeight="1">
      <c r="D5" s="12"/>
    </row>
    <row r="6" spans="1:6" ht="12.75" customHeight="1">
      <c r="D6" s="12"/>
    </row>
    <row r="7" spans="1:6" ht="12.75" customHeight="1">
      <c r="B7" s="9"/>
      <c r="C7" s="14"/>
      <c r="D7" s="14"/>
    </row>
    <row r="8" spans="1:6" ht="15" customHeight="1">
      <c r="B8" s="76" t="s">
        <v>290</v>
      </c>
      <c r="C8" s="50"/>
      <c r="D8" s="50"/>
      <c r="E8" s="50"/>
      <c r="F8" s="14"/>
    </row>
    <row r="9" spans="1:6" ht="12.75" customHeight="1">
      <c r="B9" s="7"/>
      <c r="C9" s="7"/>
      <c r="D9" s="7"/>
    </row>
    <row r="10" spans="1:6" ht="12">
      <c r="B10" s="56" t="s">
        <v>291</v>
      </c>
      <c r="C10" s="56" t="s">
        <v>271</v>
      </c>
      <c r="D10" s="112" t="s">
        <v>272</v>
      </c>
      <c r="E10" s="56" t="s">
        <v>273</v>
      </c>
    </row>
    <row r="11" spans="1:6" ht="12.75" customHeight="1">
      <c r="A11" s="6"/>
      <c r="B11" s="111" t="s">
        <v>292</v>
      </c>
      <c r="C11" s="25">
        <v>0.29099999999999998</v>
      </c>
      <c r="D11" s="38">
        <v>0.25520699999999996</v>
      </c>
      <c r="E11" s="38">
        <v>3.5792999999999998E-2</v>
      </c>
    </row>
    <row r="12" spans="1:6" ht="12.75" customHeight="1">
      <c r="A12" s="6"/>
      <c r="B12" s="66" t="s">
        <v>396</v>
      </c>
      <c r="C12" s="67">
        <v>2.1999999999999999E-2</v>
      </c>
      <c r="D12" s="117">
        <v>1.9293999999999999E-2</v>
      </c>
      <c r="E12" s="117">
        <v>2.7060000000000001E-3</v>
      </c>
    </row>
    <row r="13" spans="1:6" ht="12.75" customHeight="1">
      <c r="A13" s="6"/>
      <c r="B13" s="22" t="s">
        <v>397</v>
      </c>
      <c r="C13" s="25">
        <v>5.3999999999999999E-2</v>
      </c>
      <c r="D13" s="38">
        <v>4.9139999999999996E-2</v>
      </c>
      <c r="E13" s="38">
        <v>4.8599999999999997E-3</v>
      </c>
    </row>
    <row r="14" spans="1:6" ht="12.75" customHeight="1">
      <c r="A14" s="6"/>
      <c r="B14" s="66" t="s">
        <v>293</v>
      </c>
      <c r="C14" s="67">
        <v>0.17599999999999999</v>
      </c>
      <c r="D14" s="117">
        <v>0.15646399999999999</v>
      </c>
      <c r="E14" s="117">
        <v>1.9535999999999998E-2</v>
      </c>
    </row>
    <row r="15" spans="1:6" ht="12.75" customHeight="1">
      <c r="A15" s="6"/>
      <c r="B15" s="22" t="s">
        <v>398</v>
      </c>
      <c r="C15" s="25">
        <v>3.9E-2</v>
      </c>
      <c r="D15" s="38">
        <v>3.0887999999999999E-2</v>
      </c>
      <c r="E15" s="38">
        <v>8.1120000000000012E-3</v>
      </c>
    </row>
    <row r="16" spans="1:6" ht="12.75" customHeight="1">
      <c r="A16" s="6"/>
      <c r="B16" s="66" t="s">
        <v>399</v>
      </c>
      <c r="C16" s="67">
        <v>0.161</v>
      </c>
      <c r="D16" s="117">
        <v>0.14151900000000001</v>
      </c>
      <c r="E16" s="117">
        <v>1.9480999999999998E-2</v>
      </c>
    </row>
    <row r="17" spans="1:6" ht="12.75" customHeight="1">
      <c r="A17" s="6"/>
      <c r="B17" s="22" t="s">
        <v>400</v>
      </c>
      <c r="C17" s="25">
        <v>3.5000000000000003E-2</v>
      </c>
      <c r="D17" s="38">
        <v>2.2785000000000003E-2</v>
      </c>
      <c r="E17" s="38">
        <v>1.2215E-2</v>
      </c>
    </row>
    <row r="18" spans="1:6" ht="12.75" customHeight="1">
      <c r="A18" s="6"/>
      <c r="B18" s="72" t="s">
        <v>441</v>
      </c>
      <c r="C18" s="73">
        <v>0.222</v>
      </c>
      <c r="D18" s="171">
        <v>0.14918400000000001</v>
      </c>
      <c r="E18" s="171">
        <v>7.2815999999999992E-2</v>
      </c>
    </row>
    <row r="19" spans="1:6" ht="12.75" customHeight="1">
      <c r="A19" s="6"/>
      <c r="B19" s="114" t="s">
        <v>8</v>
      </c>
      <c r="C19" s="115">
        <f>SUM(C11:C18)</f>
        <v>1</v>
      </c>
      <c r="D19" s="116">
        <v>0.79500000000000004</v>
      </c>
      <c r="E19" s="116">
        <v>0.20499999999999999</v>
      </c>
      <c r="F19" s="41"/>
    </row>
    <row r="20" spans="1:6" s="41" customFormat="1" ht="12.75" customHeight="1">
      <c r="A20" s="40"/>
      <c r="B20" s="22"/>
      <c r="C20" s="25"/>
      <c r="D20" s="25"/>
      <c r="E20" s="25"/>
      <c r="F20" s="2"/>
    </row>
    <row r="21" spans="1:6" ht="12.75" customHeight="1">
      <c r="A21" s="6"/>
      <c r="B21" s="2" t="s">
        <v>409</v>
      </c>
      <c r="D21" s="5"/>
    </row>
    <row r="23" spans="1:6" ht="12.75" customHeight="1">
      <c r="B23" s="2" t="s">
        <v>571</v>
      </c>
    </row>
  </sheetData>
  <conditionalFormatting sqref="C11:C19">
    <cfRule type="dataBar" priority="121">
      <dataBar>
        <cfvo type="min"/>
        <cfvo type="num" val="1"/>
        <color theme="7"/>
      </dataBar>
      <extLst>
        <ext xmlns:x14="http://schemas.microsoft.com/office/spreadsheetml/2009/9/main" uri="{B025F937-C7B1-47D3-B67F-A62EFF666E3E}">
          <x14:id>{7812F771-6E78-4CA5-9065-E94A58A85162}</x14:id>
        </ext>
      </extLst>
    </cfRule>
  </conditionalFormatting>
  <conditionalFormatting sqref="D11:D19">
    <cfRule type="dataBar" priority="124">
      <dataBar>
        <cfvo type="min"/>
        <cfvo type="max"/>
        <color theme="7" tint="0.39997558519241921"/>
      </dataBar>
      <extLst>
        <ext xmlns:x14="http://schemas.microsoft.com/office/spreadsheetml/2009/9/main" uri="{B025F937-C7B1-47D3-B67F-A62EFF666E3E}">
          <x14:id>{56FD0E5A-88A5-45D4-BD25-6107C0E9E7F6}</x14:id>
        </ext>
      </extLst>
    </cfRule>
  </conditionalFormatting>
  <conditionalFormatting sqref="E11:E19">
    <cfRule type="dataBar" priority="1">
      <dataBar>
        <cfvo type="min"/>
        <cfvo type="max"/>
        <color theme="7" tint="0.39997558519241921"/>
      </dataBar>
      <extLst>
        <ext xmlns:x14="http://schemas.microsoft.com/office/spreadsheetml/2009/9/main" uri="{B025F937-C7B1-47D3-B67F-A62EFF666E3E}">
          <x14:id>{032C0751-A5FA-457D-A6CA-AE03F342A943}</x14:id>
        </ext>
      </extLst>
    </cfRule>
  </conditionalFormatting>
  <hyperlinks>
    <hyperlink ref="B8" location="Índice!B118" tooltip="Ir a Índice" display="Cargo del responsable de operaciones con el exterior" xr:uid="{00000000-0004-0000-3100-000000000000}"/>
  </hyperlinks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Footer>&amp;LTabla &amp;A&amp;REstadística sobre el sector exportador de Andalucía. Año 2020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812F771-6E78-4CA5-9065-E94A58A85162}">
            <x14:dataBar minLength="0" maxLength="100" gradient="0">
              <x14:cfvo type="autoMin"/>
              <x14:cfvo type="num">
                <xm:f>1</xm:f>
              </x14:cfvo>
              <x14:negativeFillColor rgb="FFFF0000"/>
              <x14:axisColor rgb="FF000000"/>
            </x14:dataBar>
          </x14:cfRule>
          <xm:sqref>C11:C19</xm:sqref>
        </x14:conditionalFormatting>
        <x14:conditionalFormatting xmlns:xm="http://schemas.microsoft.com/office/excel/2006/main">
          <x14:cfRule type="dataBar" id="{56FD0E5A-88A5-45D4-BD25-6107C0E9E7F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D11:D19</xm:sqref>
        </x14:conditionalFormatting>
        <x14:conditionalFormatting xmlns:xm="http://schemas.microsoft.com/office/excel/2006/main">
          <x14:cfRule type="dataBar" id="{032C0751-A5FA-457D-A6CA-AE03F342A94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E11:E19</xm:sqref>
        </x14:conditionalFormatting>
      </x14:conditionalFormatting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Hoja73">
    <tabColor rgb="FF00B050"/>
  </sheetPr>
  <dimension ref="A2:F15"/>
  <sheetViews>
    <sheetView showGridLines="0" zoomScaleNormal="100" workbookViewId="0">
      <selection activeCell="E27" sqref="E27"/>
    </sheetView>
  </sheetViews>
  <sheetFormatPr baseColWidth="10" defaultColWidth="11.42578125" defaultRowHeight="12.75" customHeight="1"/>
  <cols>
    <col min="1" max="1" width="3.42578125" style="2" customWidth="1"/>
    <col min="2" max="2" width="40.85546875" style="2" customWidth="1"/>
    <col min="3" max="3" width="11.42578125" style="2" customWidth="1"/>
    <col min="4" max="16384" width="11.42578125" style="2"/>
  </cols>
  <sheetData>
    <row r="2" spans="1:6" ht="12.75" customHeight="1">
      <c r="D2" s="12"/>
    </row>
    <row r="3" spans="1:6" ht="12.75" customHeight="1">
      <c r="D3" s="12"/>
    </row>
    <row r="4" spans="1:6" ht="12.75" customHeight="1">
      <c r="D4" s="12"/>
    </row>
    <row r="5" spans="1:6" ht="12.75" customHeight="1">
      <c r="D5" s="12"/>
    </row>
    <row r="6" spans="1:6" ht="12.75" customHeight="1">
      <c r="D6" s="12"/>
    </row>
    <row r="7" spans="1:6" ht="12.75" customHeight="1">
      <c r="B7" s="9"/>
      <c r="C7" s="14"/>
      <c r="D7" s="14"/>
    </row>
    <row r="8" spans="1:6" ht="15" customHeight="1">
      <c r="B8" s="76" t="s">
        <v>375</v>
      </c>
      <c r="C8" s="50"/>
      <c r="D8" s="50"/>
      <c r="E8" s="50"/>
      <c r="F8" s="14"/>
    </row>
    <row r="9" spans="1:6" ht="12.75" customHeight="1">
      <c r="B9" s="7"/>
      <c r="C9" s="7"/>
      <c r="D9" s="7"/>
    </row>
    <row r="10" spans="1:6" ht="12.75" customHeight="1">
      <c r="B10" s="55" t="s">
        <v>374</v>
      </c>
      <c r="C10" s="56" t="s">
        <v>43</v>
      </c>
    </row>
    <row r="11" spans="1:6" ht="12.75" customHeight="1">
      <c r="A11" s="6"/>
      <c r="B11" s="54" t="s">
        <v>88</v>
      </c>
      <c r="C11" s="23">
        <v>0.79312169312169312</v>
      </c>
    </row>
    <row r="12" spans="1:6" ht="12.75" customHeight="1">
      <c r="A12" s="6"/>
      <c r="B12" s="72" t="s">
        <v>89</v>
      </c>
      <c r="C12" s="73">
        <v>0.20687830687830691</v>
      </c>
    </row>
    <row r="13" spans="1:6" ht="12.75" customHeight="1">
      <c r="A13" s="6"/>
      <c r="B13" s="57" t="s">
        <v>8</v>
      </c>
      <c r="C13" s="58">
        <v>1</v>
      </c>
    </row>
    <row r="14" spans="1:6" ht="12.75" customHeight="1">
      <c r="D14" s="5"/>
    </row>
    <row r="15" spans="1:6" ht="12.75" customHeight="1">
      <c r="B15" s="2" t="s">
        <v>409</v>
      </c>
      <c r="D15" s="5"/>
    </row>
  </sheetData>
  <conditionalFormatting sqref="C11:C13">
    <cfRule type="dataBar" priority="1">
      <dataBar>
        <cfvo type="min"/>
        <cfvo type="max"/>
        <color theme="7" tint="0.39997558519241921"/>
      </dataBar>
      <extLst>
        <ext xmlns:x14="http://schemas.microsoft.com/office/spreadsheetml/2009/9/main" uri="{B025F937-C7B1-47D3-B67F-A62EFF666E3E}">
          <x14:id>{459718A3-7A25-4B90-8351-27AC316ED2E9}</x14:id>
        </ext>
      </extLst>
    </cfRule>
  </conditionalFormatting>
  <hyperlinks>
    <hyperlink ref="B8" location="Índice!B120" tooltip="Ir a Índice" display="Sexo del responsable de operaciones con el exterior" xr:uid="{00000000-0004-0000-3200-000000000000}"/>
  </hyperlinks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Footer>&amp;LTabla &amp;A&amp;REstadística sobre el sector exportador de Andalucía. Año 2020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59718A3-7A25-4B90-8351-27AC316ED2E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C11:C13</xm:sqref>
        </x14:conditionalFormatting>
      </x14:conditionalFormatting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Hoja54">
    <tabColor rgb="FF00B050"/>
  </sheetPr>
  <dimension ref="A2:F19"/>
  <sheetViews>
    <sheetView showGridLines="0" zoomScaleNormal="100" workbookViewId="0"/>
  </sheetViews>
  <sheetFormatPr baseColWidth="10" defaultColWidth="11.42578125" defaultRowHeight="12.75" customHeight="1"/>
  <cols>
    <col min="1" max="1" width="3.42578125" style="2" customWidth="1"/>
    <col min="2" max="2" width="35.85546875" style="2" customWidth="1"/>
    <col min="3" max="3" width="11.85546875" style="2" bestFit="1" customWidth="1"/>
    <col min="4" max="4" width="11.42578125" style="2" customWidth="1"/>
    <col min="5" max="16384" width="11.42578125" style="2"/>
  </cols>
  <sheetData>
    <row r="2" spans="1:6" ht="12.75" customHeight="1">
      <c r="D2" s="12"/>
    </row>
    <row r="3" spans="1:6" ht="12.75" customHeight="1">
      <c r="D3" s="12"/>
    </row>
    <row r="4" spans="1:6" ht="12.75" customHeight="1">
      <c r="D4" s="12"/>
    </row>
    <row r="5" spans="1:6" ht="12.75" customHeight="1">
      <c r="D5" s="12"/>
    </row>
    <row r="6" spans="1:6" ht="12.75" customHeight="1">
      <c r="D6" s="12"/>
    </row>
    <row r="7" spans="1:6" ht="12.75" customHeight="1">
      <c r="B7" s="9"/>
      <c r="C7" s="14"/>
      <c r="D7" s="14"/>
    </row>
    <row r="8" spans="1:6" ht="15" customHeight="1">
      <c r="B8" s="76" t="s">
        <v>572</v>
      </c>
      <c r="C8" s="50"/>
      <c r="D8" s="50"/>
      <c r="E8" s="50"/>
      <c r="F8" s="14"/>
    </row>
    <row r="9" spans="1:6" ht="12.75" customHeight="1">
      <c r="B9" s="7"/>
      <c r="C9" s="7"/>
      <c r="D9" s="7"/>
    </row>
    <row r="10" spans="1:6" ht="12.75" customHeight="1">
      <c r="B10" s="56" t="s">
        <v>291</v>
      </c>
      <c r="C10" s="56" t="s">
        <v>271</v>
      </c>
      <c r="D10" s="112" t="s">
        <v>272</v>
      </c>
      <c r="E10" s="56" t="s">
        <v>273</v>
      </c>
    </row>
    <row r="11" spans="1:6" ht="12.75" customHeight="1">
      <c r="A11" s="6"/>
      <c r="B11" s="111" t="s">
        <v>401</v>
      </c>
      <c r="C11" s="25">
        <v>1.0999999999999999E-2</v>
      </c>
      <c r="D11" s="38">
        <v>1.0999999999999999E-2</v>
      </c>
      <c r="E11" s="25">
        <v>8.0000000000000002E-3</v>
      </c>
    </row>
    <row r="12" spans="1:6" ht="12.75" customHeight="1">
      <c r="A12" s="6"/>
      <c r="B12" s="66" t="s">
        <v>294</v>
      </c>
      <c r="C12" s="67">
        <v>5.0999999999999997E-2</v>
      </c>
      <c r="D12" s="117">
        <v>0.06</v>
      </c>
      <c r="E12" s="67">
        <v>2.1000000000000001E-2</v>
      </c>
    </row>
    <row r="13" spans="1:6" ht="12.75" customHeight="1">
      <c r="A13" s="6"/>
      <c r="B13" s="22" t="s">
        <v>283</v>
      </c>
      <c r="C13" s="25">
        <v>0.154</v>
      </c>
      <c r="D13" s="38">
        <v>0.17299999999999999</v>
      </c>
      <c r="E13" s="25">
        <v>8.2000000000000003E-2</v>
      </c>
    </row>
    <row r="14" spans="1:6" ht="12.75" customHeight="1">
      <c r="A14" s="6"/>
      <c r="B14" s="66" t="s">
        <v>295</v>
      </c>
      <c r="C14" s="67">
        <v>0.124</v>
      </c>
      <c r="D14" s="117">
        <v>0.125</v>
      </c>
      <c r="E14" s="67">
        <v>0.124</v>
      </c>
    </row>
    <row r="15" spans="1:6" ht="12.75" customHeight="1">
      <c r="A15" s="6"/>
      <c r="B15" s="22" t="s">
        <v>296</v>
      </c>
      <c r="C15" s="25">
        <v>0.63400000000000001</v>
      </c>
      <c r="D15" s="38">
        <v>0.60799999999999998</v>
      </c>
      <c r="E15" s="25">
        <v>0.74199999999999999</v>
      </c>
    </row>
    <row r="16" spans="1:6" ht="12.75" customHeight="1">
      <c r="A16" s="6"/>
      <c r="B16" s="72" t="s">
        <v>441</v>
      </c>
      <c r="C16" s="73">
        <v>2.4E-2</v>
      </c>
      <c r="D16" s="171">
        <v>2.1999999999999999E-2</v>
      </c>
      <c r="E16" s="73">
        <v>2.3E-2</v>
      </c>
    </row>
    <row r="17" spans="1:5" ht="12.75" customHeight="1">
      <c r="A17" s="6"/>
      <c r="B17" s="114" t="s">
        <v>8</v>
      </c>
      <c r="C17" s="115">
        <v>1</v>
      </c>
      <c r="D17" s="116">
        <v>1</v>
      </c>
      <c r="E17" s="115">
        <v>1</v>
      </c>
    </row>
    <row r="18" spans="1:5" s="41" customFormat="1" ht="12.75" customHeight="1">
      <c r="A18" s="40"/>
      <c r="B18" s="22"/>
      <c r="C18" s="25"/>
      <c r="D18" s="25"/>
      <c r="E18" s="25"/>
    </row>
    <row r="19" spans="1:5" ht="12.75" customHeight="1">
      <c r="A19" s="6"/>
      <c r="B19" s="2" t="s">
        <v>409</v>
      </c>
      <c r="D19" s="5"/>
    </row>
  </sheetData>
  <conditionalFormatting sqref="D11:D17">
    <cfRule type="dataBar" priority="91">
      <dataBar>
        <cfvo type="min"/>
        <cfvo type="num" val="1"/>
        <color theme="7" tint="0.39997558519241921"/>
      </dataBar>
      <extLst>
        <ext xmlns:x14="http://schemas.microsoft.com/office/spreadsheetml/2009/9/main" uri="{B025F937-C7B1-47D3-B67F-A62EFF666E3E}">
          <x14:id>{1D518AB7-4E68-4625-964E-8B72996CAA01}</x14:id>
        </ext>
      </extLst>
    </cfRule>
  </conditionalFormatting>
  <conditionalFormatting sqref="C11:C17">
    <cfRule type="dataBar" priority="93">
      <dataBar>
        <cfvo type="min"/>
        <cfvo type="num" val="1"/>
        <color theme="7"/>
      </dataBar>
      <extLst>
        <ext xmlns:x14="http://schemas.microsoft.com/office/spreadsheetml/2009/9/main" uri="{B025F937-C7B1-47D3-B67F-A62EFF666E3E}">
          <x14:id>{17CBEBBA-29D5-4A20-9CB8-B75787C894EA}</x14:id>
        </ext>
      </extLst>
    </cfRule>
  </conditionalFormatting>
  <conditionalFormatting sqref="E11:E17">
    <cfRule type="dataBar" priority="95">
      <dataBar>
        <cfvo type="min"/>
        <cfvo type="max"/>
        <color theme="7" tint="0.39997558519241921"/>
      </dataBar>
      <extLst>
        <ext xmlns:x14="http://schemas.microsoft.com/office/spreadsheetml/2009/9/main" uri="{B025F937-C7B1-47D3-B67F-A62EFF666E3E}">
          <x14:id>{21D55BF3-2B47-4DB8-BE48-6BB44209601F}</x14:id>
        </ext>
      </extLst>
    </cfRule>
  </conditionalFormatting>
  <hyperlinks>
    <hyperlink ref="B8" location="Índice!B122" tooltip="Ir a Índice" display="Nivel de estudios del responsable de exportación" xr:uid="{00000000-0004-0000-3300-000000000000}"/>
  </hyperlinks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Footer>&amp;LTabla &amp;A&amp;REstadística sobre el sector exportador de Andalucía. Año 2020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D518AB7-4E68-4625-964E-8B72996CAA01}">
            <x14:dataBar minLength="0" maxLength="100" gradient="0">
              <x14:cfvo type="autoMin"/>
              <x14:cfvo type="num">
                <xm:f>1</xm:f>
              </x14:cfvo>
              <x14:negativeFillColor rgb="FFFF0000"/>
              <x14:axisColor rgb="FF000000"/>
            </x14:dataBar>
          </x14:cfRule>
          <xm:sqref>D11:D17</xm:sqref>
        </x14:conditionalFormatting>
        <x14:conditionalFormatting xmlns:xm="http://schemas.microsoft.com/office/excel/2006/main">
          <x14:cfRule type="dataBar" id="{17CBEBBA-29D5-4A20-9CB8-B75787C894EA}">
            <x14:dataBar minLength="0" maxLength="100" gradient="0">
              <x14:cfvo type="autoMin"/>
              <x14:cfvo type="num">
                <xm:f>1</xm:f>
              </x14:cfvo>
              <x14:negativeFillColor rgb="FFFF0000"/>
              <x14:axisColor rgb="FF000000"/>
            </x14:dataBar>
          </x14:cfRule>
          <xm:sqref>C11:C17</xm:sqref>
        </x14:conditionalFormatting>
        <x14:conditionalFormatting xmlns:xm="http://schemas.microsoft.com/office/excel/2006/main">
          <x14:cfRule type="dataBar" id="{21D55BF3-2B47-4DB8-BE48-6BB44209601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E11:E17</xm:sqref>
        </x14:conditionalFormatting>
      </x14:conditionalFormattings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Hoja55">
    <tabColor rgb="FF00B050"/>
  </sheetPr>
  <dimension ref="A2:F18"/>
  <sheetViews>
    <sheetView showGridLines="0" zoomScaleNormal="100" workbookViewId="0">
      <selection activeCell="J26" sqref="J26"/>
    </sheetView>
  </sheetViews>
  <sheetFormatPr baseColWidth="10" defaultColWidth="11.42578125" defaultRowHeight="12.75" customHeight="1"/>
  <cols>
    <col min="1" max="1" width="3.42578125" style="2" customWidth="1"/>
    <col min="2" max="2" width="35.85546875" style="2" customWidth="1"/>
    <col min="3" max="3" width="11.85546875" style="2" bestFit="1" customWidth="1"/>
    <col min="4" max="4" width="10.140625" style="2" bestFit="1" customWidth="1"/>
    <col min="5" max="5" width="9.140625" style="2" bestFit="1" customWidth="1"/>
    <col min="6" max="16384" width="11.42578125" style="2"/>
  </cols>
  <sheetData>
    <row r="2" spans="1:6" ht="12.75" customHeight="1">
      <c r="D2" s="12"/>
    </row>
    <row r="3" spans="1:6" ht="12.75" customHeight="1">
      <c r="D3" s="12"/>
    </row>
    <row r="4" spans="1:6" ht="12.75" customHeight="1">
      <c r="D4" s="12"/>
    </row>
    <row r="5" spans="1:6" ht="12.75" customHeight="1">
      <c r="D5" s="12"/>
    </row>
    <row r="6" spans="1:6" ht="12.75" customHeight="1">
      <c r="D6" s="12"/>
    </row>
    <row r="7" spans="1:6" ht="12.75" customHeight="1">
      <c r="B7" s="9"/>
      <c r="C7" s="14"/>
      <c r="D7" s="14"/>
    </row>
    <row r="8" spans="1:6" ht="15" customHeight="1">
      <c r="B8" s="76" t="s">
        <v>297</v>
      </c>
      <c r="C8" s="50"/>
      <c r="D8" s="50"/>
      <c r="E8" s="50"/>
      <c r="F8" s="14"/>
    </row>
    <row r="9" spans="1:6" ht="11.25">
      <c r="B9" s="7"/>
      <c r="C9" s="7"/>
      <c r="D9" s="7"/>
    </row>
    <row r="10" spans="1:6" ht="24">
      <c r="B10" s="56" t="s">
        <v>297</v>
      </c>
      <c r="C10" s="56" t="s">
        <v>271</v>
      </c>
      <c r="D10" s="112" t="s">
        <v>272</v>
      </c>
      <c r="E10" s="56" t="s">
        <v>273</v>
      </c>
    </row>
    <row r="11" spans="1:6" ht="12.75" customHeight="1">
      <c r="A11" s="6"/>
      <c r="B11" s="111" t="s">
        <v>298</v>
      </c>
      <c r="C11" s="25">
        <v>0.14599999999999999</v>
      </c>
      <c r="D11" s="38">
        <v>0.13100000000000001</v>
      </c>
      <c r="E11" s="25">
        <v>0.20300000000000001</v>
      </c>
    </row>
    <row r="12" spans="1:6" ht="12.75" customHeight="1">
      <c r="A12" s="6"/>
      <c r="B12" s="66" t="s">
        <v>299</v>
      </c>
      <c r="C12" s="67">
        <v>0.188</v>
      </c>
      <c r="D12" s="117">
        <v>0.17599999999999999</v>
      </c>
      <c r="E12" s="67">
        <v>0.23300000000000001</v>
      </c>
    </row>
    <row r="13" spans="1:6" ht="12.75" customHeight="1">
      <c r="A13" s="6"/>
      <c r="B13" s="22" t="s">
        <v>300</v>
      </c>
      <c r="C13" s="25">
        <v>0.17100000000000001</v>
      </c>
      <c r="D13" s="38">
        <v>0.161</v>
      </c>
      <c r="E13" s="25">
        <v>0.20300000000000001</v>
      </c>
    </row>
    <row r="14" spans="1:6" ht="12.75" customHeight="1">
      <c r="A14" s="6"/>
      <c r="B14" s="66" t="s">
        <v>301</v>
      </c>
      <c r="C14" s="67">
        <v>0.14099999999999999</v>
      </c>
      <c r="D14" s="117">
        <v>0.14499999999999999</v>
      </c>
      <c r="E14" s="67">
        <v>0.126</v>
      </c>
    </row>
    <row r="15" spans="1:6" ht="12.75" customHeight="1">
      <c r="A15" s="6"/>
      <c r="B15" s="86" t="s">
        <v>302</v>
      </c>
      <c r="C15" s="87">
        <v>0.35499999999999998</v>
      </c>
      <c r="D15" s="113">
        <v>0.38700000000000001</v>
      </c>
      <c r="E15" s="87">
        <v>0.23599999999999999</v>
      </c>
    </row>
    <row r="16" spans="1:6" ht="12.75" customHeight="1">
      <c r="A16" s="6"/>
      <c r="B16" s="114" t="s">
        <v>8</v>
      </c>
      <c r="C16" s="115">
        <v>1</v>
      </c>
      <c r="D16" s="116">
        <v>1</v>
      </c>
      <c r="E16" s="115">
        <v>1</v>
      </c>
    </row>
    <row r="17" spans="1:5" s="41" customFormat="1" ht="12.75" customHeight="1">
      <c r="A17" s="40"/>
      <c r="B17" s="22"/>
      <c r="C17" s="25"/>
      <c r="D17" s="25"/>
      <c r="E17" s="25"/>
    </row>
    <row r="18" spans="1:5" ht="12.75" customHeight="1">
      <c r="A18" s="6"/>
      <c r="B18" s="2" t="s">
        <v>409</v>
      </c>
      <c r="D18" s="5"/>
    </row>
  </sheetData>
  <conditionalFormatting sqref="C11:C16">
    <cfRule type="dataBar" priority="60">
      <dataBar>
        <cfvo type="min"/>
        <cfvo type="num" val="1"/>
        <color theme="7"/>
      </dataBar>
      <extLst>
        <ext xmlns:x14="http://schemas.microsoft.com/office/spreadsheetml/2009/9/main" uri="{B025F937-C7B1-47D3-B67F-A62EFF666E3E}">
          <x14:id>{7702E67B-A808-4586-A2A9-ABB1D7C95236}</x14:id>
        </ext>
      </extLst>
    </cfRule>
  </conditionalFormatting>
  <conditionalFormatting sqref="D11:D16">
    <cfRule type="dataBar" priority="2">
      <dataBar>
        <cfvo type="min"/>
        <cfvo type="max"/>
        <color theme="7" tint="0.39997558519241921"/>
      </dataBar>
      <extLst>
        <ext xmlns:x14="http://schemas.microsoft.com/office/spreadsheetml/2009/9/main" uri="{B025F937-C7B1-47D3-B67F-A62EFF666E3E}">
          <x14:id>{449B0A0A-B0E2-4765-A7E0-334C89828627}</x14:id>
        </ext>
      </extLst>
    </cfRule>
  </conditionalFormatting>
  <conditionalFormatting sqref="E11:E16">
    <cfRule type="dataBar" priority="1">
      <dataBar>
        <cfvo type="min"/>
        <cfvo type="max"/>
        <color theme="7" tint="0.39997558519241921"/>
      </dataBar>
      <extLst>
        <ext xmlns:x14="http://schemas.microsoft.com/office/spreadsheetml/2009/9/main" uri="{B025F937-C7B1-47D3-B67F-A62EFF666E3E}">
          <x14:id>{DF3E7D00-669B-4281-B7AC-8F1BAB537F9C}</x14:id>
        </ext>
      </extLst>
    </cfRule>
  </conditionalFormatting>
  <hyperlinks>
    <hyperlink ref="B8" location="Índice!B124" tooltip="Ir a Índice" display="Rango salarial neto" xr:uid="{00000000-0004-0000-3400-000000000000}"/>
  </hyperlinks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Footer>&amp;LTabla &amp;A&amp;REstadística sobre el sector exportador de Andalucía. Año 2020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702E67B-A808-4586-A2A9-ABB1D7C95236}">
            <x14:dataBar minLength="0" maxLength="100" gradient="0">
              <x14:cfvo type="autoMin"/>
              <x14:cfvo type="num">
                <xm:f>1</xm:f>
              </x14:cfvo>
              <x14:negativeFillColor rgb="FFFF0000"/>
              <x14:axisColor rgb="FF000000"/>
            </x14:dataBar>
          </x14:cfRule>
          <xm:sqref>C11:C16</xm:sqref>
        </x14:conditionalFormatting>
        <x14:conditionalFormatting xmlns:xm="http://schemas.microsoft.com/office/excel/2006/main">
          <x14:cfRule type="dataBar" id="{449B0A0A-B0E2-4765-A7E0-334C8982862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D11:D16</xm:sqref>
        </x14:conditionalFormatting>
        <x14:conditionalFormatting xmlns:xm="http://schemas.microsoft.com/office/excel/2006/main">
          <x14:cfRule type="dataBar" id="{DF3E7D00-669B-4281-B7AC-8F1BAB537F9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E11:E16</xm:sqref>
        </x14:conditionalFormatting>
      </x14:conditionalFormattings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Hoja58">
    <tabColor rgb="FF00B050"/>
  </sheetPr>
  <dimension ref="A7:F19"/>
  <sheetViews>
    <sheetView showGridLines="0" zoomScaleNormal="100" workbookViewId="0">
      <selection activeCell="B8" sqref="B8"/>
    </sheetView>
  </sheetViews>
  <sheetFormatPr baseColWidth="10" defaultColWidth="11.42578125" defaultRowHeight="12.75" customHeight="1"/>
  <cols>
    <col min="1" max="1" width="3.42578125" style="2" customWidth="1"/>
    <col min="2" max="2" width="25.85546875" style="2" customWidth="1"/>
    <col min="3" max="3" width="11.42578125" style="2" customWidth="1"/>
    <col min="4" max="16384" width="11.42578125" style="2"/>
  </cols>
  <sheetData>
    <row r="7" spans="1:6" ht="12.75" customHeight="1">
      <c r="B7" s="9"/>
      <c r="C7" s="14"/>
    </row>
    <row r="8" spans="1:6" ht="15" customHeight="1">
      <c r="B8" s="202" t="s">
        <v>304</v>
      </c>
      <c r="C8" s="50"/>
      <c r="D8" s="50"/>
      <c r="E8" s="50"/>
      <c r="F8" s="14"/>
    </row>
    <row r="9" spans="1:6" ht="12.75" customHeight="1">
      <c r="B9" s="7"/>
      <c r="C9" s="7"/>
    </row>
    <row r="10" spans="1:6" ht="12.75" customHeight="1">
      <c r="B10" s="55" t="s">
        <v>303</v>
      </c>
      <c r="C10" s="56" t="s">
        <v>43</v>
      </c>
      <c r="D10" s="56" t="s">
        <v>103</v>
      </c>
    </row>
    <row r="11" spans="1:6" ht="12.75" customHeight="1">
      <c r="A11" s="6"/>
      <c r="B11" s="22" t="s">
        <v>305</v>
      </c>
      <c r="C11" s="25">
        <v>0.32443412652350551</v>
      </c>
      <c r="D11" s="25">
        <v>0.32443412652350551</v>
      </c>
    </row>
    <row r="12" spans="1:6" ht="12.75" customHeight="1">
      <c r="A12" s="6"/>
      <c r="B12" s="66" t="s">
        <v>193</v>
      </c>
      <c r="C12" s="67">
        <v>0.26929773650609401</v>
      </c>
      <c r="D12" s="67">
        <v>0.59373186302959957</v>
      </c>
    </row>
    <row r="13" spans="1:6" ht="12.75" customHeight="1">
      <c r="A13" s="6"/>
      <c r="B13" s="22" t="s">
        <v>106</v>
      </c>
      <c r="C13" s="25">
        <v>0.28032501450957636</v>
      </c>
      <c r="D13" s="25">
        <v>0.87405687753917571</v>
      </c>
    </row>
    <row r="14" spans="1:6" ht="12.75" customHeight="1">
      <c r="A14" s="6"/>
      <c r="B14" s="72" t="s">
        <v>192</v>
      </c>
      <c r="C14" s="73">
        <v>0.12594312246082415</v>
      </c>
      <c r="D14" s="73">
        <v>1</v>
      </c>
    </row>
    <row r="15" spans="1:6" ht="12.75" customHeight="1">
      <c r="A15" s="6"/>
      <c r="B15" s="90" t="s">
        <v>8</v>
      </c>
      <c r="C15" s="91">
        <v>1</v>
      </c>
      <c r="D15" s="92"/>
    </row>
    <row r="16" spans="1:6" ht="12.75" customHeight="1">
      <c r="A16" s="6"/>
    </row>
    <row r="17" spans="2:2" ht="12.75" customHeight="1">
      <c r="B17" s="2" t="s">
        <v>409</v>
      </c>
    </row>
    <row r="19" spans="2:2" ht="12.75" customHeight="1">
      <c r="B19" s="39"/>
    </row>
  </sheetData>
  <conditionalFormatting sqref="C11:C15">
    <cfRule type="dataBar" priority="97">
      <dataBar>
        <cfvo type="min"/>
        <cfvo type="max"/>
        <color theme="7" tint="0.39997558519241921"/>
      </dataBar>
      <extLst>
        <ext xmlns:x14="http://schemas.microsoft.com/office/spreadsheetml/2009/9/main" uri="{B025F937-C7B1-47D3-B67F-A62EFF666E3E}">
          <x14:id>{3D4CC41E-6550-421E-80F6-B6C92DD1184D}</x14:id>
        </ext>
      </extLst>
    </cfRule>
  </conditionalFormatting>
  <hyperlinks>
    <hyperlink ref="B8" location="Índice!B126" tooltip="Ir a Índice" display="Experiencia en internacionalización del responsable de exportación" xr:uid="{00000000-0004-0000-3500-000000000000}"/>
  </hyperlinks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Footer>&amp;LTabla &amp;A&amp;REstadística sobre el sector exportador de Andalucía. Año 2020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D4CC41E-6550-421E-80F6-B6C92DD1184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C11:C15</xm:sqref>
        </x14:conditionalFormatting>
      </x14:conditionalFormattings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Hoja60">
    <tabColor rgb="FF00B050"/>
  </sheetPr>
  <dimension ref="A2:F15"/>
  <sheetViews>
    <sheetView showGridLines="0" zoomScaleNormal="100" workbookViewId="0"/>
  </sheetViews>
  <sheetFormatPr baseColWidth="10" defaultColWidth="11.42578125" defaultRowHeight="12.75" customHeight="1"/>
  <cols>
    <col min="1" max="1" width="3.42578125" style="2" customWidth="1"/>
    <col min="2" max="2" width="50.85546875" style="2" customWidth="1"/>
    <col min="3" max="3" width="11.42578125" style="2" customWidth="1"/>
    <col min="4" max="16384" width="11.42578125" style="2"/>
  </cols>
  <sheetData>
    <row r="2" spans="1:6" ht="12.75" customHeight="1">
      <c r="D2" s="12"/>
    </row>
    <row r="3" spans="1:6" ht="12.75" customHeight="1">
      <c r="D3" s="12"/>
    </row>
    <row r="4" spans="1:6" ht="12.75" customHeight="1">
      <c r="D4" s="12"/>
    </row>
    <row r="5" spans="1:6" ht="12.75" customHeight="1">
      <c r="D5" s="12"/>
    </row>
    <row r="6" spans="1:6" ht="12.75" customHeight="1">
      <c r="D6" s="12"/>
    </row>
    <row r="7" spans="1:6" ht="12.75" customHeight="1">
      <c r="B7" s="9"/>
      <c r="C7" s="14"/>
      <c r="D7" s="14"/>
    </row>
    <row r="8" spans="1:6" ht="15" customHeight="1">
      <c r="B8" s="76" t="s">
        <v>310</v>
      </c>
      <c r="C8" s="50"/>
      <c r="D8" s="50"/>
      <c r="E8" s="50"/>
      <c r="F8" s="14"/>
    </row>
    <row r="9" spans="1:6" ht="12.75" customHeight="1">
      <c r="B9" s="7"/>
      <c r="C9" s="7"/>
      <c r="D9" s="7"/>
    </row>
    <row r="10" spans="1:6" ht="12.75" customHeight="1">
      <c r="B10" s="55" t="s">
        <v>309</v>
      </c>
      <c r="C10" s="56" t="s">
        <v>43</v>
      </c>
    </row>
    <row r="11" spans="1:6" ht="12.75" customHeight="1">
      <c r="A11" s="6"/>
      <c r="B11" s="54" t="s">
        <v>308</v>
      </c>
      <c r="C11" s="23">
        <v>0.23150105708245244</v>
      </c>
    </row>
    <row r="12" spans="1:6" ht="12.75" customHeight="1">
      <c r="A12" s="6"/>
      <c r="B12" s="72" t="s">
        <v>307</v>
      </c>
      <c r="C12" s="73">
        <v>0.76849894291754761</v>
      </c>
    </row>
    <row r="13" spans="1:6" ht="12.75" customHeight="1">
      <c r="A13" s="6"/>
      <c r="B13" s="57" t="s">
        <v>8</v>
      </c>
      <c r="C13" s="58">
        <v>1</v>
      </c>
    </row>
    <row r="14" spans="1:6" ht="12.75" customHeight="1">
      <c r="D14" s="5"/>
    </row>
    <row r="15" spans="1:6" ht="12.75" customHeight="1">
      <c r="B15" s="2" t="s">
        <v>409</v>
      </c>
      <c r="D15" s="5"/>
    </row>
  </sheetData>
  <conditionalFormatting sqref="C11:C13">
    <cfRule type="dataBar" priority="1">
      <dataBar>
        <cfvo type="min"/>
        <cfvo type="max"/>
        <color theme="7" tint="0.39997558519241921"/>
      </dataBar>
      <extLst>
        <ext xmlns:x14="http://schemas.microsoft.com/office/spreadsheetml/2009/9/main" uri="{B025F937-C7B1-47D3-B67F-A62EFF666E3E}">
          <x14:id>{76E60260-D3C1-408F-B121-8FBD6C02AA71}</x14:id>
        </ext>
      </extLst>
    </cfRule>
  </conditionalFormatting>
  <hyperlinks>
    <hyperlink ref="B8" location="Índice!B128" tooltip="Ir a Índice" display="Formación específica sobre internacionalización del responsable de exportación" xr:uid="{00000000-0004-0000-3600-000000000000}"/>
  </hyperlinks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Footer>&amp;LTabla &amp;A&amp;REstadística sobre el sector exportador de Andalucía. Año 2020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6E60260-D3C1-408F-B121-8FBD6C02AA7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C11:C13</xm:sqref>
        </x14:conditionalFormatting>
      </x14:conditionalFormattings>
    </ext>
  </extLst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Hoja30">
    <tabColor rgb="FF00B050"/>
  </sheetPr>
  <dimension ref="A7:F29"/>
  <sheetViews>
    <sheetView showGridLines="0" topLeftCell="A7" zoomScaleNormal="100" workbookViewId="0">
      <selection activeCell="B8" sqref="B8"/>
    </sheetView>
  </sheetViews>
  <sheetFormatPr baseColWidth="10" defaultColWidth="11.42578125" defaultRowHeight="12.75" customHeight="1"/>
  <cols>
    <col min="1" max="1" width="3.42578125" style="2" customWidth="1"/>
    <col min="2" max="2" width="25.85546875" style="2" customWidth="1"/>
    <col min="3" max="3" width="11.42578125" style="2" customWidth="1"/>
    <col min="4" max="16384" width="11.42578125" style="2"/>
  </cols>
  <sheetData>
    <row r="7" spans="1:6" ht="12.75" customHeight="1">
      <c r="B7" s="9"/>
      <c r="C7" s="14"/>
    </row>
    <row r="8" spans="1:6" ht="15" customHeight="1">
      <c r="B8" s="76" t="s">
        <v>191</v>
      </c>
      <c r="C8" s="50"/>
      <c r="D8" s="50"/>
      <c r="E8" s="50"/>
      <c r="F8" s="14"/>
    </row>
    <row r="9" spans="1:6" ht="12.75" customHeight="1">
      <c r="B9" s="7"/>
      <c r="C9" s="7"/>
    </row>
    <row r="10" spans="1:6" ht="12.75" customHeight="1">
      <c r="B10" s="55" t="s">
        <v>390</v>
      </c>
      <c r="C10" s="56" t="s">
        <v>43</v>
      </c>
    </row>
    <row r="11" spans="1:6" ht="12.75" customHeight="1">
      <c r="A11" s="6"/>
      <c r="B11" s="54" t="s">
        <v>188</v>
      </c>
      <c r="C11" s="23">
        <v>0.22667342799188642</v>
      </c>
    </row>
    <row r="12" spans="1:6" ht="12.75" customHeight="1">
      <c r="A12" s="6"/>
      <c r="B12" s="66" t="s">
        <v>189</v>
      </c>
      <c r="C12" s="67">
        <v>0.34026369168356996</v>
      </c>
    </row>
    <row r="13" spans="1:6" ht="12.75" customHeight="1">
      <c r="A13" s="6"/>
      <c r="B13" s="86" t="s">
        <v>190</v>
      </c>
      <c r="C13" s="87">
        <v>0.4330628803245436</v>
      </c>
    </row>
    <row r="14" spans="1:6" ht="12.75" customHeight="1">
      <c r="A14" s="6"/>
      <c r="B14" s="57" t="s">
        <v>8</v>
      </c>
      <c r="C14" s="58">
        <v>1</v>
      </c>
    </row>
    <row r="16" spans="1:6" ht="12.75" customHeight="1">
      <c r="B16" s="2" t="s">
        <v>409</v>
      </c>
    </row>
    <row r="26" spans="2:2" ht="12.75" customHeight="1">
      <c r="B26" s="16" t="s">
        <v>403</v>
      </c>
    </row>
    <row r="27" spans="2:2" ht="12.75" customHeight="1">
      <c r="B27" s="2" t="s">
        <v>404</v>
      </c>
    </row>
    <row r="28" spans="2:2" ht="12.75" customHeight="1">
      <c r="B28" s="2" t="s">
        <v>405</v>
      </c>
    </row>
    <row r="29" spans="2:2" ht="12.75" customHeight="1">
      <c r="B29" s="2" t="s">
        <v>406</v>
      </c>
    </row>
  </sheetData>
  <conditionalFormatting sqref="C11:C14">
    <cfRule type="dataBar" priority="1">
      <dataBar>
        <cfvo type="min"/>
        <cfvo type="max"/>
        <color theme="7" tint="0.39997558519241921"/>
      </dataBar>
      <extLst>
        <ext xmlns:x14="http://schemas.microsoft.com/office/spreadsheetml/2009/9/main" uri="{B025F937-C7B1-47D3-B67F-A62EFF666E3E}">
          <x14:id>{7EADB316-22D8-4E0E-BE6E-C9916478572B}</x14:id>
        </ext>
      </extLst>
    </cfRule>
  </conditionalFormatting>
  <hyperlinks>
    <hyperlink ref="B8" location="Índice!B132" tooltip="Ir a Índice" display="Etapa en el proceso de internacionalización" xr:uid="{00000000-0004-0000-3700-000000000000}"/>
  </hyperlinks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Footer>&amp;LTabla &amp;A&amp;REstadística sobre el sector exportador de Andalucía. Año 2020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EADB316-22D8-4E0E-BE6E-C9916478572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C11:C14</xm:sqref>
        </x14:conditionalFormatting>
      </x14:conditionalFormattings>
    </ext>
  </extLst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Hoja37">
    <tabColor rgb="FF00B050"/>
  </sheetPr>
  <dimension ref="A2:G22"/>
  <sheetViews>
    <sheetView showGridLines="0" zoomScaleNormal="100" workbookViewId="0"/>
  </sheetViews>
  <sheetFormatPr baseColWidth="10" defaultColWidth="11.42578125" defaultRowHeight="12.75" customHeight="1"/>
  <cols>
    <col min="1" max="1" width="3.42578125" style="2" customWidth="1"/>
    <col min="2" max="2" width="25.85546875" style="2" customWidth="1"/>
    <col min="3" max="4" width="11.42578125" style="2" customWidth="1"/>
    <col min="5" max="16384" width="11.42578125" style="2"/>
  </cols>
  <sheetData>
    <row r="2" spans="1:6" ht="12.75" customHeight="1">
      <c r="D2" s="12"/>
    </row>
    <row r="3" spans="1:6" ht="12.75" customHeight="1">
      <c r="D3" s="12"/>
    </row>
    <row r="4" spans="1:6" ht="12.75" customHeight="1">
      <c r="D4" s="12"/>
    </row>
    <row r="5" spans="1:6" ht="12.75" customHeight="1">
      <c r="D5" s="12"/>
    </row>
    <row r="6" spans="1:6" ht="12.75" customHeight="1">
      <c r="D6" s="12"/>
    </row>
    <row r="7" spans="1:6" ht="12.75" customHeight="1">
      <c r="B7" s="9"/>
      <c r="C7" s="14"/>
      <c r="D7" s="14"/>
    </row>
    <row r="8" spans="1:6" ht="15" customHeight="1">
      <c r="B8" s="76" t="s">
        <v>232</v>
      </c>
      <c r="C8" s="50"/>
      <c r="D8" s="50"/>
      <c r="E8" s="50"/>
      <c r="F8" s="14"/>
    </row>
    <row r="9" spans="1:6" ht="12.75" customHeight="1">
      <c r="B9" s="28"/>
      <c r="C9" s="7"/>
      <c r="D9" s="7"/>
    </row>
    <row r="10" spans="1:6" ht="36">
      <c r="B10" s="56" t="s">
        <v>233</v>
      </c>
      <c r="C10" s="56" t="s">
        <v>43</v>
      </c>
      <c r="D10" s="112" t="s">
        <v>230</v>
      </c>
      <c r="E10" s="56" t="s">
        <v>231</v>
      </c>
    </row>
    <row r="11" spans="1:6" ht="12.75" customHeight="1">
      <c r="A11" s="6"/>
      <c r="B11" s="111" t="s">
        <v>234</v>
      </c>
      <c r="C11" s="25">
        <v>0.88</v>
      </c>
      <c r="D11" s="38">
        <v>0.78800000000000003</v>
      </c>
      <c r="E11" s="25">
        <v>0.53100000000000003</v>
      </c>
      <c r="F11" s="47"/>
    </row>
    <row r="12" spans="1:6" ht="12.75" customHeight="1">
      <c r="A12" s="6"/>
      <c r="B12" s="66" t="s">
        <v>235</v>
      </c>
      <c r="C12" s="67">
        <v>0.31</v>
      </c>
      <c r="D12" s="117">
        <v>0.253</v>
      </c>
      <c r="E12" s="67">
        <v>0.188</v>
      </c>
    </row>
    <row r="13" spans="1:6" ht="12.75" customHeight="1">
      <c r="A13" s="6"/>
      <c r="B13" s="22" t="s">
        <v>236</v>
      </c>
      <c r="C13" s="25">
        <v>3.9E-2</v>
      </c>
      <c r="D13" s="38">
        <v>2.5999999999999999E-2</v>
      </c>
      <c r="E13" s="25">
        <v>1.6E-2</v>
      </c>
    </row>
    <row r="14" spans="1:6" ht="12.75" customHeight="1">
      <c r="A14" s="6"/>
      <c r="B14" s="66" t="s">
        <v>237</v>
      </c>
      <c r="C14" s="67">
        <v>0.02</v>
      </c>
      <c r="D14" s="117">
        <v>1.2999999999999999E-2</v>
      </c>
      <c r="E14" s="67">
        <v>8.9999999999999993E-3</v>
      </c>
    </row>
    <row r="15" spans="1:6" ht="12.75" customHeight="1">
      <c r="A15" s="6"/>
      <c r="B15" s="22" t="s">
        <v>238</v>
      </c>
      <c r="C15" s="25">
        <v>2.1999999999999999E-2</v>
      </c>
      <c r="D15" s="38">
        <v>1.7000000000000001E-2</v>
      </c>
      <c r="E15" s="25">
        <v>8.0000000000000002E-3</v>
      </c>
    </row>
    <row r="16" spans="1:6" ht="12.75" customHeight="1">
      <c r="A16" s="6"/>
      <c r="B16" s="66" t="s">
        <v>239</v>
      </c>
      <c r="C16" s="67">
        <v>4.9000000000000002E-2</v>
      </c>
      <c r="D16" s="117">
        <v>3.3000000000000002E-2</v>
      </c>
      <c r="E16" s="67">
        <v>3.4000000000000002E-2</v>
      </c>
    </row>
    <row r="17" spans="1:7" ht="12.75" customHeight="1">
      <c r="A17" s="6"/>
      <c r="B17" s="22" t="s">
        <v>240</v>
      </c>
      <c r="C17" s="25">
        <v>3.2000000000000001E-2</v>
      </c>
      <c r="D17" s="38">
        <v>2.5999999999999999E-2</v>
      </c>
      <c r="E17" s="25">
        <v>1.6E-2</v>
      </c>
    </row>
    <row r="18" spans="1:7" ht="12.75" customHeight="1">
      <c r="A18" s="6"/>
      <c r="B18" s="72" t="s">
        <v>241</v>
      </c>
      <c r="C18" s="73">
        <v>7.8E-2</v>
      </c>
      <c r="D18" s="171">
        <v>6.2E-2</v>
      </c>
      <c r="E18" s="73">
        <v>4.4999999999999998E-2</v>
      </c>
    </row>
    <row r="19" spans="1:7" ht="12.75" customHeight="1">
      <c r="B19" s="29"/>
      <c r="C19" s="30"/>
      <c r="D19" s="29"/>
      <c r="E19" s="30"/>
      <c r="F19" s="29"/>
      <c r="G19" s="30"/>
    </row>
    <row r="20" spans="1:7" ht="12.75" customHeight="1">
      <c r="B20" s="2" t="s">
        <v>409</v>
      </c>
      <c r="D20" s="5"/>
    </row>
    <row r="22" spans="1:7" ht="12.75" customHeight="1">
      <c r="B22" s="2" t="s">
        <v>242</v>
      </c>
    </row>
  </sheetData>
  <conditionalFormatting sqref="D11:D18">
    <cfRule type="dataBar" priority="6">
      <dataBar>
        <cfvo type="min"/>
        <cfvo type="num" val="1"/>
        <color theme="6" tint="0.59999389629810485"/>
      </dataBar>
      <extLst>
        <ext xmlns:x14="http://schemas.microsoft.com/office/spreadsheetml/2009/9/main" uri="{B025F937-C7B1-47D3-B67F-A62EFF666E3E}">
          <x14:id>{6EC63839-1274-4070-8AF9-62157E6B5C6B}</x14:id>
        </ext>
      </extLst>
    </cfRule>
  </conditionalFormatting>
  <conditionalFormatting sqref="C11:C18">
    <cfRule type="dataBar" priority="5">
      <dataBar>
        <cfvo type="min"/>
        <cfvo type="num" val="1"/>
        <color theme="7"/>
      </dataBar>
      <extLst>
        <ext xmlns:x14="http://schemas.microsoft.com/office/spreadsheetml/2009/9/main" uri="{B025F937-C7B1-47D3-B67F-A62EFF666E3E}">
          <x14:id>{9A1483D3-282C-4AB3-8429-4B5A219D17D4}</x14:id>
        </ext>
      </extLst>
    </cfRule>
  </conditionalFormatting>
  <conditionalFormatting sqref="E11:E18">
    <cfRule type="dataBar" priority="4">
      <dataBar>
        <cfvo type="min"/>
        <cfvo type="num" val="1"/>
        <color rgb="FFFFFF66"/>
      </dataBar>
      <extLst>
        <ext xmlns:x14="http://schemas.microsoft.com/office/spreadsheetml/2009/9/main" uri="{B025F937-C7B1-47D3-B67F-A62EFF666E3E}">
          <x14:id>{48CDDF7D-A15C-4EBB-9E04-F56FABC24D62}</x14:id>
        </ext>
      </extLst>
    </cfRule>
  </conditionalFormatting>
  <hyperlinks>
    <hyperlink ref="B8" location="Índice!B134" tooltip="Ir a Índice" display="Modalidad de exportación con la que operan las empresas" xr:uid="{00000000-0004-0000-3800-000000000000}"/>
  </hyperlinks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Footer>&amp;LTabla &amp;A&amp;REstadística sobre el sector exportador de Andalucía. Año 2020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EC63839-1274-4070-8AF9-62157E6B5C6B}">
            <x14:dataBar minLength="0" maxLength="100" gradient="0">
              <x14:cfvo type="autoMin"/>
              <x14:cfvo type="num">
                <xm:f>1</xm:f>
              </x14:cfvo>
              <x14:negativeFillColor rgb="FFFF0000"/>
              <x14:axisColor rgb="FF000000"/>
            </x14:dataBar>
          </x14:cfRule>
          <xm:sqref>D11:D18</xm:sqref>
        </x14:conditionalFormatting>
        <x14:conditionalFormatting xmlns:xm="http://schemas.microsoft.com/office/excel/2006/main">
          <x14:cfRule type="dataBar" id="{9A1483D3-282C-4AB3-8429-4B5A219D17D4}">
            <x14:dataBar minLength="0" maxLength="100" gradient="0">
              <x14:cfvo type="autoMin"/>
              <x14:cfvo type="num">
                <xm:f>1</xm:f>
              </x14:cfvo>
              <x14:negativeFillColor rgb="FFFF0000"/>
              <x14:axisColor rgb="FF000000"/>
            </x14:dataBar>
          </x14:cfRule>
          <xm:sqref>C11:C18</xm:sqref>
        </x14:conditionalFormatting>
        <x14:conditionalFormatting xmlns:xm="http://schemas.microsoft.com/office/excel/2006/main">
          <x14:cfRule type="dataBar" id="{48CDDF7D-A15C-4EBB-9E04-F56FABC24D62}">
            <x14:dataBar minLength="0" maxLength="100" gradient="0">
              <x14:cfvo type="autoMin"/>
              <x14:cfvo type="num">
                <xm:f>1</xm:f>
              </x14:cfvo>
              <x14:negativeFillColor rgb="FFFF0000"/>
              <x14:axisColor rgb="FF000000"/>
            </x14:dataBar>
          </x14:cfRule>
          <xm:sqref>E11:E18</xm:sqref>
        </x14:conditionalFormatting>
      </x14:conditionalFormattings>
    </ext>
  </extLst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Hoja38">
    <tabColor rgb="FF00B050"/>
  </sheetPr>
  <dimension ref="A2:F25"/>
  <sheetViews>
    <sheetView showGridLines="0" zoomScaleNormal="100" workbookViewId="0">
      <selection activeCell="B8" sqref="B8"/>
    </sheetView>
  </sheetViews>
  <sheetFormatPr baseColWidth="10" defaultColWidth="11.42578125" defaultRowHeight="12.75" customHeight="1"/>
  <cols>
    <col min="1" max="1" width="3.42578125" style="2" customWidth="1"/>
    <col min="2" max="2" width="25.85546875" style="2" customWidth="1"/>
    <col min="3" max="3" width="12.42578125" style="2" customWidth="1"/>
    <col min="4" max="4" width="11.5703125" style="2" customWidth="1"/>
    <col min="5" max="5" width="11.42578125" style="2"/>
    <col min="6" max="6" width="14.5703125" style="2" customWidth="1"/>
    <col min="7" max="16384" width="11.42578125" style="2"/>
  </cols>
  <sheetData>
    <row r="2" spans="1:6" ht="12.75" customHeight="1">
      <c r="D2" s="12"/>
    </row>
    <row r="3" spans="1:6" ht="12.75" customHeight="1">
      <c r="D3" s="12"/>
    </row>
    <row r="4" spans="1:6" ht="12.75" customHeight="1">
      <c r="D4" s="12"/>
    </row>
    <row r="5" spans="1:6" ht="12.75" customHeight="1">
      <c r="D5" s="12"/>
    </row>
    <row r="6" spans="1:6" ht="12.75" customHeight="1">
      <c r="D6" s="12"/>
    </row>
    <row r="7" spans="1:6" ht="12.75" customHeight="1">
      <c r="B7" s="9"/>
      <c r="C7" s="14"/>
      <c r="D7" s="14"/>
    </row>
    <row r="8" spans="1:6" ht="15" customHeight="1">
      <c r="B8" s="76" t="s">
        <v>229</v>
      </c>
      <c r="C8" s="50"/>
      <c r="D8" s="50"/>
      <c r="E8" s="50"/>
      <c r="F8" s="14"/>
    </row>
    <row r="9" spans="1:6" ht="12.75" customHeight="1">
      <c r="B9" s="7"/>
      <c r="C9" s="7"/>
      <c r="D9" s="7"/>
    </row>
    <row r="10" spans="1:6" ht="60">
      <c r="B10" s="56" t="s">
        <v>245</v>
      </c>
      <c r="C10" s="56" t="s">
        <v>391</v>
      </c>
      <c r="D10" s="112" t="s">
        <v>392</v>
      </c>
      <c r="E10" s="56" t="s">
        <v>393</v>
      </c>
      <c r="F10" s="118" t="s">
        <v>243</v>
      </c>
    </row>
    <row r="11" spans="1:6" ht="12.75" customHeight="1">
      <c r="A11" s="6"/>
      <c r="B11" s="111" t="s">
        <v>221</v>
      </c>
      <c r="C11" s="25">
        <v>2.4E-2</v>
      </c>
      <c r="D11" s="38">
        <v>1.2E-2</v>
      </c>
      <c r="E11" s="25">
        <v>1.4999999999999999E-2</v>
      </c>
      <c r="F11" s="42">
        <v>0.33802816901408456</v>
      </c>
    </row>
    <row r="12" spans="1:6" ht="12.75" customHeight="1">
      <c r="A12" s="6"/>
      <c r="B12" s="66" t="s">
        <v>222</v>
      </c>
      <c r="C12" s="67">
        <v>2.5000000000000001E-2</v>
      </c>
      <c r="D12" s="117">
        <v>1.2E-2</v>
      </c>
      <c r="E12" s="67">
        <v>1.7000000000000001E-2</v>
      </c>
      <c r="F12" s="121">
        <v>0.35211267605633806</v>
      </c>
    </row>
    <row r="13" spans="1:6" ht="12.75" customHeight="1">
      <c r="A13" s="6"/>
      <c r="B13" s="22" t="s">
        <v>223</v>
      </c>
      <c r="C13" s="25">
        <v>8.9999999999999993E-3</v>
      </c>
      <c r="D13" s="38">
        <v>4.0000000000000001E-3</v>
      </c>
      <c r="E13" s="25">
        <v>7.0000000000000001E-3</v>
      </c>
      <c r="F13" s="42">
        <v>0.12676056338028169</v>
      </c>
    </row>
    <row r="14" spans="1:6" ht="12.75" customHeight="1">
      <c r="A14" s="6"/>
      <c r="B14" s="66" t="s">
        <v>224</v>
      </c>
      <c r="C14" s="67">
        <v>2E-3</v>
      </c>
      <c r="D14" s="117">
        <v>1E-3</v>
      </c>
      <c r="E14" s="67">
        <v>2E-3</v>
      </c>
      <c r="F14" s="121">
        <v>2.8169014084507046E-2</v>
      </c>
    </row>
    <row r="15" spans="1:6" ht="12.75" customHeight="1">
      <c r="A15" s="6"/>
      <c r="B15" s="22" t="s">
        <v>225</v>
      </c>
      <c r="C15" s="25">
        <v>2.1000000000000001E-2</v>
      </c>
      <c r="D15" s="38">
        <v>8.9999999999999993E-3</v>
      </c>
      <c r="E15" s="25">
        <v>1.7000000000000001E-2</v>
      </c>
      <c r="F15" s="42">
        <v>0.29577464788732399</v>
      </c>
    </row>
    <row r="16" spans="1:6" ht="12.75" customHeight="1">
      <c r="A16" s="6"/>
      <c r="B16" s="66" t="s">
        <v>226</v>
      </c>
      <c r="C16" s="67">
        <v>6.0000000000000001E-3</v>
      </c>
      <c r="D16" s="117">
        <v>3.0000000000000001E-3</v>
      </c>
      <c r="E16" s="67">
        <v>5.0000000000000001E-3</v>
      </c>
      <c r="F16" s="121">
        <v>8.4507042253521139E-2</v>
      </c>
    </row>
    <row r="17" spans="1:6" ht="12.75" customHeight="1">
      <c r="A17" s="6"/>
      <c r="B17" s="22" t="s">
        <v>227</v>
      </c>
      <c r="C17" s="25">
        <v>6.0000000000000001E-3</v>
      </c>
      <c r="D17" s="38">
        <v>3.0000000000000001E-3</v>
      </c>
      <c r="E17" s="25">
        <v>5.0000000000000001E-3</v>
      </c>
      <c r="F17" s="42">
        <v>8.4507042253521139E-2</v>
      </c>
    </row>
    <row r="18" spans="1:6" ht="12.75" customHeight="1">
      <c r="A18" s="6"/>
      <c r="B18" s="66" t="s">
        <v>228</v>
      </c>
      <c r="C18" s="67">
        <v>7.0000000000000001E-3</v>
      </c>
      <c r="D18" s="117">
        <v>4.0000000000000001E-3</v>
      </c>
      <c r="E18" s="67">
        <v>5.0000000000000001E-3</v>
      </c>
      <c r="F18" s="121">
        <v>9.8591549295774655E-2</v>
      </c>
    </row>
    <row r="19" spans="1:6" ht="12.75" customHeight="1">
      <c r="A19" s="6"/>
      <c r="B19" s="86" t="s">
        <v>453</v>
      </c>
      <c r="C19" s="87"/>
      <c r="D19" s="113"/>
      <c r="E19" s="87"/>
      <c r="F19" s="119">
        <v>0</v>
      </c>
    </row>
    <row r="20" spans="1:6" ht="12.75" customHeight="1">
      <c r="B20" s="57" t="s">
        <v>8</v>
      </c>
      <c r="C20" s="168">
        <v>7.0999999999999994E-2</v>
      </c>
      <c r="D20" s="169">
        <v>0.18017057569296374</v>
      </c>
      <c r="E20" s="168">
        <v>0.12846481876332622</v>
      </c>
      <c r="F20" s="170">
        <v>1</v>
      </c>
    </row>
    <row r="21" spans="1:6" ht="12.75" customHeight="1">
      <c r="B21" s="45"/>
      <c r="C21" s="30"/>
      <c r="D21" s="29"/>
      <c r="E21" s="30"/>
      <c r="F21" s="29"/>
    </row>
    <row r="22" spans="1:6" ht="12.75" customHeight="1">
      <c r="B22" s="2" t="s">
        <v>409</v>
      </c>
      <c r="D22" s="5"/>
    </row>
    <row r="24" spans="1:6" ht="12.75" customHeight="1">
      <c r="B24" s="2" t="s">
        <v>242</v>
      </c>
    </row>
    <row r="25" spans="1:6" ht="12.75" customHeight="1">
      <c r="B25" s="2" t="s">
        <v>244</v>
      </c>
    </row>
  </sheetData>
  <conditionalFormatting sqref="C11:C20">
    <cfRule type="dataBar" priority="69">
      <dataBar>
        <cfvo type="min"/>
        <cfvo type="num" val="1"/>
        <color theme="7"/>
      </dataBar>
      <extLst>
        <ext xmlns:x14="http://schemas.microsoft.com/office/spreadsheetml/2009/9/main" uri="{B025F937-C7B1-47D3-B67F-A62EFF666E3E}">
          <x14:id>{15BEAF79-75A1-4B9F-9A31-61370DFA88A0}</x14:id>
        </ext>
      </extLst>
    </cfRule>
  </conditionalFormatting>
  <conditionalFormatting sqref="D11:D20">
    <cfRule type="dataBar" priority="71">
      <dataBar>
        <cfvo type="min"/>
        <cfvo type="num" val="1"/>
        <color theme="6" tint="0.59999389629810485"/>
      </dataBar>
      <extLst>
        <ext xmlns:x14="http://schemas.microsoft.com/office/spreadsheetml/2009/9/main" uri="{B025F937-C7B1-47D3-B67F-A62EFF666E3E}">
          <x14:id>{F2530EC8-CE3F-4179-AED3-2F99DE6393E3}</x14:id>
        </ext>
      </extLst>
    </cfRule>
  </conditionalFormatting>
  <conditionalFormatting sqref="E11:E20">
    <cfRule type="dataBar" priority="73">
      <dataBar>
        <cfvo type="min"/>
        <cfvo type="num" val="1"/>
        <color rgb="FFFFFF66"/>
      </dataBar>
      <extLst>
        <ext xmlns:x14="http://schemas.microsoft.com/office/spreadsheetml/2009/9/main" uri="{B025F937-C7B1-47D3-B67F-A62EFF666E3E}">
          <x14:id>{F19D3A53-0F9A-4042-9E17-EECC15AE87C1}</x14:id>
        </ext>
      </extLst>
    </cfRule>
  </conditionalFormatting>
  <conditionalFormatting sqref="F11:F20">
    <cfRule type="dataBar" priority="75">
      <dataBar>
        <cfvo type="min"/>
        <cfvo type="num" val="1"/>
        <color theme="7" tint="0.39997558519241921"/>
      </dataBar>
      <extLst>
        <ext xmlns:x14="http://schemas.microsoft.com/office/spreadsheetml/2009/9/main" uri="{B025F937-C7B1-47D3-B67F-A62EFF666E3E}">
          <x14:id>{3EC98E36-49D7-41B5-93AA-7A66680BD1E2}</x14:id>
        </ext>
      </extLst>
    </cfRule>
  </conditionalFormatting>
  <hyperlinks>
    <hyperlink ref="B8" location="Índice!B136" tooltip="Ir a Índice" display="Modalidad de inversión exterior con la que operan las empresas" xr:uid="{00000000-0004-0000-3900-000000000000}"/>
  </hyperlinks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Footer>&amp;LTabla &amp;A&amp;REstadística sobre el sector exportador de Andalucía. Año 2020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5BEAF79-75A1-4B9F-9A31-61370DFA88A0}">
            <x14:dataBar minLength="0" maxLength="100" gradient="0">
              <x14:cfvo type="autoMin"/>
              <x14:cfvo type="num">
                <xm:f>1</xm:f>
              </x14:cfvo>
              <x14:negativeFillColor rgb="FFFF0000"/>
              <x14:axisColor rgb="FF000000"/>
            </x14:dataBar>
          </x14:cfRule>
          <xm:sqref>C11:C20</xm:sqref>
        </x14:conditionalFormatting>
        <x14:conditionalFormatting xmlns:xm="http://schemas.microsoft.com/office/excel/2006/main">
          <x14:cfRule type="dataBar" id="{F2530EC8-CE3F-4179-AED3-2F99DE6393E3}">
            <x14:dataBar minLength="0" maxLength="100" gradient="0">
              <x14:cfvo type="autoMin"/>
              <x14:cfvo type="num">
                <xm:f>1</xm:f>
              </x14:cfvo>
              <x14:negativeFillColor rgb="FFFF0000"/>
              <x14:axisColor rgb="FF000000"/>
            </x14:dataBar>
          </x14:cfRule>
          <xm:sqref>D11:D20</xm:sqref>
        </x14:conditionalFormatting>
        <x14:conditionalFormatting xmlns:xm="http://schemas.microsoft.com/office/excel/2006/main">
          <x14:cfRule type="dataBar" id="{F19D3A53-0F9A-4042-9E17-EECC15AE87C1}">
            <x14:dataBar minLength="0" maxLength="100" gradient="0">
              <x14:cfvo type="autoMin"/>
              <x14:cfvo type="num">
                <xm:f>1</xm:f>
              </x14:cfvo>
              <x14:negativeFillColor rgb="FFFF0000"/>
              <x14:axisColor rgb="FF000000"/>
            </x14:dataBar>
          </x14:cfRule>
          <xm:sqref>E11:E20</xm:sqref>
        </x14:conditionalFormatting>
        <x14:conditionalFormatting xmlns:xm="http://schemas.microsoft.com/office/excel/2006/main">
          <x14:cfRule type="dataBar" id="{3EC98E36-49D7-41B5-93AA-7A66680BD1E2}">
            <x14:dataBar minLength="0" maxLength="100" gradient="0">
              <x14:cfvo type="autoMin"/>
              <x14:cfvo type="num">
                <xm:f>1</xm:f>
              </x14:cfvo>
              <x14:negativeFillColor rgb="FFFF0000"/>
              <x14:axisColor rgb="FF000000"/>
            </x14:dataBar>
          </x14:cfRule>
          <xm:sqref>F11:F20</xm:sqref>
        </x14:conditionalFormatting>
      </x14:conditionalFormattings>
    </ext>
  </extLst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tabColor rgb="FF00B050"/>
  </sheetPr>
  <dimension ref="A2:F20"/>
  <sheetViews>
    <sheetView showGridLines="0" zoomScaleNormal="100" workbookViewId="0">
      <selection activeCell="I28" sqref="I28"/>
    </sheetView>
  </sheetViews>
  <sheetFormatPr baseColWidth="10" defaultColWidth="11.42578125" defaultRowHeight="12.75" customHeight="1"/>
  <cols>
    <col min="1" max="1" width="3.42578125" style="2" customWidth="1"/>
    <col min="2" max="2" width="32.85546875" style="2" customWidth="1"/>
    <col min="3" max="3" width="12" style="2" bestFit="1" customWidth="1"/>
    <col min="4" max="5" width="11.42578125" style="2"/>
    <col min="6" max="6" width="12.85546875" style="2" bestFit="1" customWidth="1"/>
    <col min="7" max="16384" width="11.42578125" style="2"/>
  </cols>
  <sheetData>
    <row r="2" spans="1:6" ht="12.75" customHeight="1">
      <c r="D2" s="12"/>
    </row>
    <row r="3" spans="1:6" ht="12.75" customHeight="1">
      <c r="D3" s="12"/>
    </row>
    <row r="4" spans="1:6" ht="12.75" customHeight="1">
      <c r="D4" s="12"/>
    </row>
    <row r="5" spans="1:6" ht="12.75" customHeight="1">
      <c r="D5" s="12"/>
    </row>
    <row r="6" spans="1:6" ht="12.75" customHeight="1">
      <c r="D6" s="12"/>
    </row>
    <row r="7" spans="1:6" ht="12.75" customHeight="1">
      <c r="B7" s="9"/>
      <c r="C7" s="14"/>
      <c r="D7" s="14"/>
    </row>
    <row r="8" spans="1:6" ht="15" customHeight="1">
      <c r="B8" s="76" t="s">
        <v>495</v>
      </c>
      <c r="C8" s="50"/>
      <c r="D8" s="50"/>
      <c r="E8" s="50"/>
      <c r="F8" s="14"/>
    </row>
    <row r="9" spans="1:6" ht="12.75" customHeight="1">
      <c r="B9" s="7"/>
      <c r="C9" s="7"/>
      <c r="D9" s="7"/>
    </row>
    <row r="10" spans="1:6" ht="12.75" customHeight="1">
      <c r="B10" s="55" t="s">
        <v>483</v>
      </c>
      <c r="C10" s="56" t="s">
        <v>43</v>
      </c>
      <c r="D10" s="7"/>
    </row>
    <row r="11" spans="1:6" ht="12.75" customHeight="1">
      <c r="A11" s="6"/>
      <c r="B11" s="54" t="s">
        <v>479</v>
      </c>
      <c r="C11" s="23">
        <v>0.40628218331616883</v>
      </c>
      <c r="D11" s="7"/>
    </row>
    <row r="12" spans="1:6" ht="12.75" customHeight="1">
      <c r="A12" s="6"/>
      <c r="B12" s="66" t="s">
        <v>480</v>
      </c>
      <c r="C12" s="67">
        <v>0.12821833161688981</v>
      </c>
      <c r="D12" s="7"/>
    </row>
    <row r="13" spans="1:6" ht="12.75" customHeight="1">
      <c r="A13" s="6"/>
      <c r="B13" s="59" t="s">
        <v>481</v>
      </c>
      <c r="C13" s="60">
        <v>0.46549948506694128</v>
      </c>
      <c r="D13" s="7"/>
    </row>
    <row r="14" spans="1:6" ht="12.75" customHeight="1">
      <c r="A14" s="6"/>
      <c r="B14" s="57" t="s">
        <v>8</v>
      </c>
      <c r="C14" s="58">
        <v>1</v>
      </c>
      <c r="D14" s="7"/>
    </row>
    <row r="15" spans="1:6" ht="12.75" customHeight="1">
      <c r="D15" s="7"/>
    </row>
    <row r="16" spans="1:6" ht="12.75" customHeight="1">
      <c r="B16" s="2" t="s">
        <v>409</v>
      </c>
      <c r="D16" s="5"/>
    </row>
    <row r="17" spans="2:4" ht="12.75" customHeight="1">
      <c r="D17" s="5"/>
    </row>
    <row r="18" spans="2:4" ht="12.75" customHeight="1">
      <c r="B18" s="21"/>
      <c r="D18" s="5"/>
    </row>
    <row r="19" spans="2:4" ht="12.75" customHeight="1">
      <c r="D19" s="5"/>
    </row>
    <row r="20" spans="2:4" ht="12.75" customHeight="1">
      <c r="B20" s="21"/>
    </row>
  </sheetData>
  <conditionalFormatting sqref="C11:C14">
    <cfRule type="dataBar" priority="127">
      <dataBar>
        <cfvo type="min"/>
        <cfvo type="max"/>
        <color theme="7" tint="0.39997558519241921"/>
      </dataBar>
      <extLst>
        <ext xmlns:x14="http://schemas.microsoft.com/office/spreadsheetml/2009/9/main" uri="{B025F937-C7B1-47D3-B67F-A62EFF666E3E}">
          <x14:id>{ECC61CAA-C442-48A3-83E6-9DDAFB0930B3}</x14:id>
        </ext>
      </extLst>
    </cfRule>
  </conditionalFormatting>
  <hyperlinks>
    <hyperlink ref="B8" location="Índice!B140" tooltip="Ir a Índice" display="Actividad internacional en 2022 respecto 2021" xr:uid="{00000000-0004-0000-3A00-000000000000}"/>
  </hyperlinks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Footer>&amp;LTabla &amp;A&amp;REstadística sobre el sector exportador de Andalucía. Año 2020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CC61CAA-C442-48A3-83E6-9DDAFB0930B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C11:C14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12">
    <tabColor rgb="FF00B050"/>
  </sheetPr>
  <dimension ref="A2:L32"/>
  <sheetViews>
    <sheetView showGridLines="0" zoomScaleNormal="100" workbookViewId="0">
      <selection activeCell="E23" sqref="E23"/>
    </sheetView>
  </sheetViews>
  <sheetFormatPr baseColWidth="10" defaultColWidth="11.42578125" defaultRowHeight="12.75" customHeight="1"/>
  <cols>
    <col min="1" max="1" width="3.42578125" style="2" customWidth="1"/>
    <col min="2" max="2" width="25.85546875" style="2" customWidth="1"/>
    <col min="3" max="3" width="11.42578125" style="2" customWidth="1"/>
    <col min="4" max="16384" width="11.42578125" style="2"/>
  </cols>
  <sheetData>
    <row r="2" spans="1:12" ht="12.75" customHeight="1">
      <c r="D2" s="12"/>
    </row>
    <row r="3" spans="1:12" ht="12.75" customHeight="1">
      <c r="D3" s="12"/>
    </row>
    <row r="4" spans="1:12" ht="12.75" customHeight="1">
      <c r="D4" s="12"/>
    </row>
    <row r="5" spans="1:12" ht="12.75" customHeight="1">
      <c r="D5" s="12"/>
    </row>
    <row r="6" spans="1:12" ht="12.75" customHeight="1">
      <c r="D6" s="12"/>
    </row>
    <row r="7" spans="1:12" ht="12.75" customHeight="1">
      <c r="B7" s="9"/>
      <c r="C7" s="14"/>
      <c r="D7" s="14"/>
    </row>
    <row r="8" spans="1:12" ht="15" customHeight="1">
      <c r="B8" s="49" t="s">
        <v>383</v>
      </c>
      <c r="C8" s="50"/>
      <c r="D8" s="50"/>
      <c r="E8" s="50"/>
      <c r="F8" s="50"/>
      <c r="G8" s="50"/>
      <c r="H8" s="50"/>
      <c r="I8" s="50"/>
      <c r="J8" s="50"/>
      <c r="K8" s="50"/>
      <c r="L8" s="50"/>
    </row>
    <row r="9" spans="1:12" ht="12.75" customHeight="1">
      <c r="B9" s="7"/>
      <c r="C9" s="7"/>
      <c r="D9" s="7"/>
    </row>
    <row r="10" spans="1:12" ht="12.75" customHeight="1">
      <c r="B10" s="55" t="s">
        <v>45</v>
      </c>
      <c r="C10" s="56" t="s">
        <v>43</v>
      </c>
      <c r="D10" s="56" t="s">
        <v>103</v>
      </c>
    </row>
    <row r="11" spans="1:12" ht="12.75" customHeight="1">
      <c r="A11" s="6"/>
      <c r="B11" s="54" t="s">
        <v>36</v>
      </c>
      <c r="C11" s="23">
        <v>0.21703853955375255</v>
      </c>
      <c r="D11" s="23">
        <v>0.21703853955375255</v>
      </c>
    </row>
    <row r="12" spans="1:12" ht="12.75" customHeight="1">
      <c r="A12" s="6"/>
      <c r="B12" s="66" t="s">
        <v>37</v>
      </c>
      <c r="C12" s="67">
        <v>0.44066937119675459</v>
      </c>
      <c r="D12" s="67">
        <v>0.65770791075050705</v>
      </c>
    </row>
    <row r="13" spans="1:12" ht="12.75" customHeight="1">
      <c r="A13" s="6"/>
      <c r="B13" s="17" t="s">
        <v>38</v>
      </c>
      <c r="C13" s="23">
        <v>0.26572008113590262</v>
      </c>
      <c r="D13" s="23">
        <v>0.92342799188640967</v>
      </c>
    </row>
    <row r="14" spans="1:12" ht="12.75" customHeight="1">
      <c r="A14" s="6"/>
      <c r="B14" s="72" t="s">
        <v>44</v>
      </c>
      <c r="C14" s="73">
        <v>7.6572008113590273E-2</v>
      </c>
      <c r="D14" s="73">
        <v>1</v>
      </c>
    </row>
    <row r="15" spans="1:12" ht="12.75" customHeight="1">
      <c r="A15" s="6"/>
      <c r="B15" s="57" t="s">
        <v>8</v>
      </c>
      <c r="C15" s="58">
        <v>1</v>
      </c>
      <c r="D15" s="74"/>
    </row>
    <row r="16" spans="1:12" ht="12.75" customHeight="1">
      <c r="D16" s="5"/>
    </row>
    <row r="17" spans="2:4" ht="12.75" customHeight="1">
      <c r="B17" s="2" t="s">
        <v>409</v>
      </c>
      <c r="D17" s="5"/>
    </row>
    <row r="18" spans="2:4" ht="12.75" customHeight="1">
      <c r="C18" s="28"/>
      <c r="D18" s="5"/>
    </row>
    <row r="19" spans="2:4" ht="12.75" customHeight="1">
      <c r="B19" s="16"/>
      <c r="D19" s="5"/>
    </row>
    <row r="20" spans="2:4" ht="12.75" customHeight="1">
      <c r="B20" s="16"/>
      <c r="D20" s="5"/>
    </row>
    <row r="21" spans="2:4" ht="12.75" customHeight="1">
      <c r="B21" s="16"/>
      <c r="D21" s="5"/>
    </row>
    <row r="22" spans="2:4" ht="12.75" customHeight="1">
      <c r="B22" s="16"/>
      <c r="D22" s="5"/>
    </row>
    <row r="23" spans="2:4" ht="12.75" customHeight="1">
      <c r="B23" s="16"/>
      <c r="D23" s="5"/>
    </row>
    <row r="24" spans="2:4" ht="12.75" customHeight="1">
      <c r="B24" s="16"/>
      <c r="D24" s="5"/>
    </row>
    <row r="25" spans="2:4" ht="12.75" customHeight="1">
      <c r="B25" s="16"/>
      <c r="D25" s="5"/>
    </row>
    <row r="26" spans="2:4" ht="12.75" customHeight="1">
      <c r="B26" s="18"/>
      <c r="D26" s="5"/>
    </row>
    <row r="27" spans="2:4" ht="12.75" customHeight="1">
      <c r="B27" s="16" t="s">
        <v>46</v>
      </c>
      <c r="D27" s="5"/>
    </row>
    <row r="28" spans="2:4" ht="12.75" customHeight="1">
      <c r="B28" s="18" t="s">
        <v>39</v>
      </c>
    </row>
    <row r="29" spans="2:4" ht="12.75" customHeight="1">
      <c r="B29" s="2" t="s">
        <v>40</v>
      </c>
    </row>
    <row r="30" spans="2:4" ht="12.75" customHeight="1">
      <c r="B30" s="2" t="s">
        <v>41</v>
      </c>
    </row>
    <row r="31" spans="2:4" ht="12.75" customHeight="1">
      <c r="B31" s="2" t="s">
        <v>42</v>
      </c>
    </row>
    <row r="32" spans="2:4" ht="12.75" customHeight="1">
      <c r="B32" s="2" t="s">
        <v>47</v>
      </c>
    </row>
  </sheetData>
  <conditionalFormatting sqref="C11:C15">
    <cfRule type="dataBar" priority="1">
      <dataBar>
        <cfvo type="min"/>
        <cfvo type="max"/>
        <color theme="7" tint="0.39997558519241921"/>
      </dataBar>
      <extLst>
        <ext xmlns:x14="http://schemas.microsoft.com/office/spreadsheetml/2009/9/main" uri="{B025F937-C7B1-47D3-B67F-A62EFF666E3E}">
          <x14:id>{FDF3B8A9-BB56-48BE-A0A2-F0BBF576C121}</x14:id>
        </ext>
      </extLst>
    </cfRule>
  </conditionalFormatting>
  <hyperlinks>
    <hyperlink ref="B28" r:id="rId1" xr:uid="{00000000-0004-0000-0500-000000000000}"/>
    <hyperlink ref="B8" location="Índice!B22" tooltip="Ir a Índice" display="Categoría de la empresa según tamaño" xr:uid="{00000000-0004-0000-0500-000001000000}"/>
  </hyperlinks>
  <pageMargins left="0.23622047244094491" right="0.23622047244094491" top="0.74803149606299213" bottom="0.74803149606299213" header="0.31496062992125984" footer="0.31496062992125984"/>
  <pageSetup paperSize="9" orientation="landscape" r:id="rId2"/>
  <headerFooter alignWithMargins="0">
    <oddFooter>&amp;L&amp;A &amp;REstadística sobre el sector exportador de Andalucía. Año 2020</oddFooter>
  </headerFooter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DF3B8A9-BB56-48BE-A0A2-F0BBF576C12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C11:C15</xm:sqref>
        </x14:conditionalFormatting>
      </x14:conditionalFormattings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tabColor rgb="FF00B050"/>
  </sheetPr>
  <dimension ref="A2:F20"/>
  <sheetViews>
    <sheetView showGridLines="0" zoomScaleNormal="100" workbookViewId="0"/>
  </sheetViews>
  <sheetFormatPr baseColWidth="10" defaultColWidth="11.42578125" defaultRowHeight="12.75" customHeight="1"/>
  <cols>
    <col min="1" max="1" width="3.42578125" style="2" customWidth="1"/>
    <col min="2" max="2" width="32.85546875" style="2" customWidth="1"/>
    <col min="3" max="3" width="12" style="2" bestFit="1" customWidth="1"/>
    <col min="4" max="5" width="11.42578125" style="2"/>
    <col min="6" max="6" width="12.85546875" style="2" bestFit="1" customWidth="1"/>
    <col min="7" max="16384" width="11.42578125" style="2"/>
  </cols>
  <sheetData>
    <row r="2" spans="1:6" ht="12.75" customHeight="1">
      <c r="D2" s="12"/>
    </row>
    <row r="3" spans="1:6" ht="12.75" customHeight="1">
      <c r="D3" s="12"/>
    </row>
    <row r="4" spans="1:6" ht="12.75" customHeight="1">
      <c r="D4" s="12"/>
    </row>
    <row r="5" spans="1:6" ht="12.75" customHeight="1">
      <c r="D5" s="12"/>
    </row>
    <row r="6" spans="1:6" ht="12.75" customHeight="1">
      <c r="D6" s="12"/>
    </row>
    <row r="7" spans="1:6" ht="12.75" customHeight="1">
      <c r="B7" s="9"/>
      <c r="C7" s="14"/>
      <c r="D7" s="14"/>
    </row>
    <row r="8" spans="1:6" ht="15" customHeight="1">
      <c r="B8" s="76" t="s">
        <v>494</v>
      </c>
      <c r="C8" s="50"/>
      <c r="D8" s="50"/>
      <c r="E8" s="50"/>
      <c r="F8" s="14"/>
    </row>
    <row r="9" spans="1:6" ht="12.75" customHeight="1">
      <c r="B9" s="7"/>
      <c r="C9" s="7"/>
      <c r="D9" s="7"/>
    </row>
    <row r="10" spans="1:6" ht="12.75" customHeight="1">
      <c r="B10" s="55" t="s">
        <v>482</v>
      </c>
      <c r="C10" s="56" t="s">
        <v>43</v>
      </c>
      <c r="D10" s="7"/>
    </row>
    <row r="11" spans="1:6" ht="12.75" customHeight="1">
      <c r="A11" s="6"/>
      <c r="B11" s="54" t="s">
        <v>484</v>
      </c>
      <c r="C11" s="23">
        <v>0.27104287983059822</v>
      </c>
      <c r="D11" s="7"/>
    </row>
    <row r="12" spans="1:6" ht="12.75" customHeight="1">
      <c r="A12" s="6"/>
      <c r="B12" s="66" t="s">
        <v>485</v>
      </c>
      <c r="C12" s="67">
        <v>0.6532556908417152</v>
      </c>
      <c r="D12" s="7"/>
    </row>
    <row r="13" spans="1:6" ht="12.75" customHeight="1">
      <c r="A13" s="6"/>
      <c r="B13" s="59" t="s">
        <v>486</v>
      </c>
      <c r="C13" s="60">
        <v>7.5701429327686601E-2</v>
      </c>
      <c r="D13" s="7"/>
    </row>
    <row r="14" spans="1:6" ht="12.75" customHeight="1">
      <c r="A14" s="6"/>
      <c r="B14" s="57" t="s">
        <v>8</v>
      </c>
      <c r="C14" s="58">
        <v>1</v>
      </c>
      <c r="D14" s="7"/>
    </row>
    <row r="15" spans="1:6" ht="12.75" customHeight="1">
      <c r="D15" s="7"/>
    </row>
    <row r="16" spans="1:6" ht="12.75" customHeight="1">
      <c r="B16" s="2" t="s">
        <v>409</v>
      </c>
      <c r="D16" s="5"/>
    </row>
    <row r="17" spans="2:4" ht="12.75" customHeight="1">
      <c r="D17" s="5"/>
    </row>
    <row r="18" spans="2:4" ht="12.75" customHeight="1">
      <c r="B18" s="21"/>
      <c r="D18" s="5"/>
    </row>
    <row r="19" spans="2:4" ht="12.75" customHeight="1">
      <c r="D19" s="5"/>
    </row>
    <row r="20" spans="2:4" ht="12.75" customHeight="1">
      <c r="B20" s="21"/>
    </row>
  </sheetData>
  <conditionalFormatting sqref="C11:C14">
    <cfRule type="dataBar" priority="1">
      <dataBar>
        <cfvo type="min"/>
        <cfvo type="max"/>
        <color theme="7" tint="0.39997558519241921"/>
      </dataBar>
      <extLst>
        <ext xmlns:x14="http://schemas.microsoft.com/office/spreadsheetml/2009/9/main" uri="{B025F937-C7B1-47D3-B67F-A62EFF666E3E}">
          <x14:id>{9449A7BC-779E-4C6A-89C8-FBE6E2CFF934}</x14:id>
        </ext>
      </extLst>
    </cfRule>
  </conditionalFormatting>
  <hyperlinks>
    <hyperlink ref="B8" location="Índice!B142" tooltip="Ir a Índice" display="Presupuesto asignado a la internacionalización para el próximo año" xr:uid="{00000000-0004-0000-3B00-000000000000}"/>
  </hyperlinks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Footer>&amp;LTabla &amp;A&amp;REstadística sobre el sector exportador de Andalucía. Año 2020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449A7BC-779E-4C6A-89C8-FBE6E2CFF93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C11:C14</xm:sqref>
        </x14:conditionalFormatting>
      </x14:conditionalFormattings>
    </ext>
  </extLst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tabColor rgb="FF00B050"/>
  </sheetPr>
  <dimension ref="A2:F20"/>
  <sheetViews>
    <sheetView showGridLines="0" zoomScaleNormal="100" workbookViewId="0">
      <selection activeCell="B8" sqref="B8"/>
    </sheetView>
  </sheetViews>
  <sheetFormatPr baseColWidth="10" defaultColWidth="11.42578125" defaultRowHeight="12.75" customHeight="1"/>
  <cols>
    <col min="1" max="1" width="3.42578125" style="2" customWidth="1"/>
    <col min="2" max="2" width="32.85546875" style="2" customWidth="1"/>
    <col min="3" max="3" width="12" style="2" bestFit="1" customWidth="1"/>
    <col min="4" max="5" width="11.42578125" style="2"/>
    <col min="6" max="6" width="12.85546875" style="2" bestFit="1" customWidth="1"/>
    <col min="7" max="16384" width="11.42578125" style="2"/>
  </cols>
  <sheetData>
    <row r="2" spans="1:6" ht="12.75" customHeight="1">
      <c r="D2" s="12"/>
    </row>
    <row r="3" spans="1:6" ht="12.75" customHeight="1">
      <c r="D3" s="12"/>
    </row>
    <row r="4" spans="1:6" ht="12.75" customHeight="1">
      <c r="D4" s="12"/>
    </row>
    <row r="5" spans="1:6" ht="12.75" customHeight="1">
      <c r="D5" s="12"/>
    </row>
    <row r="6" spans="1:6" ht="12.75" customHeight="1">
      <c r="D6" s="12"/>
    </row>
    <row r="7" spans="1:6" ht="12.75" customHeight="1">
      <c r="B7" s="9"/>
      <c r="C7" s="14"/>
      <c r="D7" s="14"/>
    </row>
    <row r="8" spans="1:6" ht="15" customHeight="1">
      <c r="B8" s="76" t="s">
        <v>493</v>
      </c>
      <c r="C8" s="50"/>
      <c r="D8" s="50"/>
      <c r="E8" s="50"/>
      <c r="F8" s="14"/>
    </row>
    <row r="9" spans="1:6" ht="12.75" customHeight="1">
      <c r="B9" s="7"/>
      <c r="C9" s="7"/>
      <c r="D9" s="7"/>
    </row>
    <row r="10" spans="1:6" ht="12.75" customHeight="1">
      <c r="B10" s="55" t="s">
        <v>487</v>
      </c>
      <c r="C10" s="56" t="s">
        <v>43</v>
      </c>
      <c r="D10" s="7"/>
    </row>
    <row r="11" spans="1:6" ht="12.75" customHeight="1">
      <c r="A11" s="6"/>
      <c r="B11" s="54" t="s">
        <v>573</v>
      </c>
      <c r="C11" s="23">
        <v>0.21316614420062696</v>
      </c>
      <c r="D11" s="7"/>
    </row>
    <row r="12" spans="1:6" ht="12.75" customHeight="1">
      <c r="A12" s="6"/>
      <c r="B12" s="66" t="s">
        <v>574</v>
      </c>
      <c r="C12" s="67">
        <v>0.72204806687565304</v>
      </c>
      <c r="D12" s="7"/>
    </row>
    <row r="13" spans="1:6" ht="12.75" customHeight="1">
      <c r="A13" s="6"/>
      <c r="B13" s="59" t="s">
        <v>575</v>
      </c>
      <c r="C13" s="60">
        <v>6.4785788923719959E-2</v>
      </c>
      <c r="D13" s="7"/>
    </row>
    <row r="14" spans="1:6" ht="12.75" customHeight="1">
      <c r="A14" s="6"/>
      <c r="B14" s="57" t="s">
        <v>8</v>
      </c>
      <c r="C14" s="58">
        <v>1</v>
      </c>
      <c r="D14" s="7"/>
    </row>
    <row r="15" spans="1:6" ht="12.75" customHeight="1">
      <c r="D15" s="7"/>
    </row>
    <row r="16" spans="1:6" ht="12.75" customHeight="1">
      <c r="B16" s="2" t="s">
        <v>409</v>
      </c>
      <c r="D16" s="5"/>
    </row>
    <row r="17" spans="2:4" ht="12.75" customHeight="1">
      <c r="D17" s="5"/>
    </row>
    <row r="18" spans="2:4" ht="12.75" customHeight="1">
      <c r="B18" s="21"/>
      <c r="D18" s="5"/>
    </row>
    <row r="19" spans="2:4" ht="12.75" customHeight="1">
      <c r="D19" s="5"/>
    </row>
    <row r="20" spans="2:4" ht="12.75" customHeight="1">
      <c r="B20" s="21"/>
    </row>
  </sheetData>
  <conditionalFormatting sqref="C11:C14">
    <cfRule type="dataBar" priority="1">
      <dataBar>
        <cfvo type="min"/>
        <cfvo type="max"/>
        <color theme="7" tint="0.39997558519241921"/>
      </dataBar>
      <extLst>
        <ext xmlns:x14="http://schemas.microsoft.com/office/spreadsheetml/2009/9/main" uri="{B025F937-C7B1-47D3-B67F-A62EFF666E3E}">
          <x14:id>{ED72B364-991F-41A3-AEA9-4D21E390E63A}</x14:id>
        </ext>
      </extLst>
    </cfRule>
  </conditionalFormatting>
  <hyperlinks>
    <hyperlink ref="B8" location="Índice!B144" tooltip="Ir a Índice" display="Creación de empleo para el próximo año" xr:uid="{00000000-0004-0000-3C00-000000000000}"/>
  </hyperlinks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Footer>&amp;LTabla &amp;A&amp;REstadística sobre el sector exportador de Andalucía. Año 2020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D72B364-991F-41A3-AEA9-4D21E390E63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C11:C14</xm:sqref>
        </x14:conditionalFormatting>
      </x14:conditionalFormattings>
    </ext>
  </extLst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>
    <tabColor rgb="FF00B050"/>
  </sheetPr>
  <dimension ref="A2:F20"/>
  <sheetViews>
    <sheetView showGridLines="0" zoomScaleNormal="100" workbookViewId="0">
      <selection activeCell="B8" sqref="B8"/>
    </sheetView>
  </sheetViews>
  <sheetFormatPr baseColWidth="10" defaultColWidth="11.42578125" defaultRowHeight="12.75" customHeight="1"/>
  <cols>
    <col min="1" max="1" width="3.42578125" style="2" customWidth="1"/>
    <col min="2" max="2" width="32.85546875" style="2" customWidth="1"/>
    <col min="3" max="3" width="12" style="2" bestFit="1" customWidth="1"/>
    <col min="4" max="5" width="11.42578125" style="2"/>
    <col min="6" max="6" width="12.85546875" style="2" bestFit="1" customWidth="1"/>
    <col min="7" max="16384" width="11.42578125" style="2"/>
  </cols>
  <sheetData>
    <row r="2" spans="1:6" ht="12.75" customHeight="1">
      <c r="D2" s="12"/>
    </row>
    <row r="3" spans="1:6" ht="12.75" customHeight="1">
      <c r="D3" s="12"/>
    </row>
    <row r="4" spans="1:6" ht="12.75" customHeight="1">
      <c r="D4" s="12"/>
    </row>
    <row r="5" spans="1:6" ht="12.75" customHeight="1">
      <c r="D5" s="12"/>
    </row>
    <row r="6" spans="1:6" ht="12.75" customHeight="1">
      <c r="D6" s="12"/>
    </row>
    <row r="7" spans="1:6" ht="12.75" customHeight="1">
      <c r="B7" s="9"/>
      <c r="C7" s="14"/>
      <c r="D7" s="14"/>
    </row>
    <row r="8" spans="1:6" ht="15" customHeight="1">
      <c r="B8" s="76" t="s">
        <v>488</v>
      </c>
      <c r="C8" s="50"/>
      <c r="D8" s="50"/>
      <c r="E8" s="50"/>
      <c r="F8" s="14"/>
    </row>
    <row r="9" spans="1:6" ht="12.75" customHeight="1">
      <c r="B9" s="7"/>
      <c r="C9" s="7"/>
      <c r="D9" s="7"/>
    </row>
    <row r="10" spans="1:6" ht="12.75" customHeight="1">
      <c r="B10" s="55" t="s">
        <v>489</v>
      </c>
      <c r="C10" s="56" t="s">
        <v>43</v>
      </c>
      <c r="D10" s="7"/>
    </row>
    <row r="11" spans="1:6" ht="12.75" customHeight="1">
      <c r="A11" s="6"/>
      <c r="B11" s="54" t="s">
        <v>490</v>
      </c>
      <c r="C11" s="23">
        <v>0.42536534446764096</v>
      </c>
      <c r="D11" s="7"/>
    </row>
    <row r="12" spans="1:6" ht="12.75" customHeight="1">
      <c r="A12" s="6"/>
      <c r="B12" s="66" t="s">
        <v>492</v>
      </c>
      <c r="C12" s="67">
        <v>0.48747390396659701</v>
      </c>
      <c r="D12" s="7"/>
    </row>
    <row r="13" spans="1:6" ht="12.75" customHeight="1">
      <c r="A13" s="6"/>
      <c r="B13" s="59" t="s">
        <v>491</v>
      </c>
      <c r="C13" s="60">
        <v>8.7160751565762015E-2</v>
      </c>
      <c r="D13" s="7"/>
    </row>
    <row r="14" spans="1:6" ht="12.75" customHeight="1">
      <c r="A14" s="6"/>
      <c r="B14" s="57" t="s">
        <v>8</v>
      </c>
      <c r="C14" s="58">
        <v>1</v>
      </c>
      <c r="D14" s="7"/>
    </row>
    <row r="15" spans="1:6" ht="12.75" customHeight="1">
      <c r="D15" s="7"/>
    </row>
    <row r="16" spans="1:6" ht="12.75" customHeight="1">
      <c r="B16" s="2" t="s">
        <v>409</v>
      </c>
      <c r="D16" s="5"/>
    </row>
    <row r="17" spans="2:4" ht="12.75" customHeight="1">
      <c r="D17" s="5"/>
    </row>
    <row r="18" spans="2:4" ht="12.75" customHeight="1">
      <c r="B18" s="21"/>
      <c r="D18" s="5"/>
    </row>
    <row r="19" spans="2:4" ht="12.75" customHeight="1">
      <c r="D19" s="5"/>
    </row>
    <row r="20" spans="2:4" ht="12.75" customHeight="1">
      <c r="B20" s="21"/>
    </row>
  </sheetData>
  <conditionalFormatting sqref="C11:C14">
    <cfRule type="dataBar" priority="1">
      <dataBar>
        <cfvo type="min"/>
        <cfvo type="max"/>
        <color theme="7" tint="0.39997558519241921"/>
      </dataBar>
      <extLst>
        <ext xmlns:x14="http://schemas.microsoft.com/office/spreadsheetml/2009/9/main" uri="{B025F937-C7B1-47D3-B67F-A62EFF666E3E}">
          <x14:id>{CE5A8E56-D28A-4552-AE56-FBCF462334FE}</x14:id>
        </ext>
      </extLst>
    </cfRule>
  </conditionalFormatting>
  <hyperlinks>
    <hyperlink ref="B8" location="Índice!B146" tooltip="Ir a Índice" display="Percepción de la evolución de la empresa para 2023" xr:uid="{00000000-0004-0000-3D00-000000000000}"/>
  </hyperlinks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Footer>&amp;LTabla &amp;A&amp;REstadística sobre el sector exportador de Andalucía. Año 2020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E5A8E56-D28A-4552-AE56-FBCF462334F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C11:C14</xm:sqref>
        </x14:conditionalFormatting>
      </x14:conditionalFormattings>
    </ext>
  </extLst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Hoja65">
    <tabColor rgb="FF00B050"/>
  </sheetPr>
  <dimension ref="A7:G24"/>
  <sheetViews>
    <sheetView showGridLines="0" zoomScaleNormal="100" workbookViewId="0">
      <selection activeCell="B8" sqref="B8"/>
    </sheetView>
  </sheetViews>
  <sheetFormatPr baseColWidth="10" defaultColWidth="11.42578125" defaultRowHeight="12.75" customHeight="1"/>
  <cols>
    <col min="1" max="1" width="3.42578125" style="2" customWidth="1"/>
    <col min="2" max="2" width="90.85546875" style="2" customWidth="1"/>
    <col min="3" max="3" width="11.42578125" style="2" customWidth="1"/>
    <col min="4" max="16384" width="11.42578125" style="2"/>
  </cols>
  <sheetData>
    <row r="7" spans="1:7" ht="12.75" customHeight="1">
      <c r="B7" s="13"/>
      <c r="C7" s="13"/>
    </row>
    <row r="8" spans="1:7" ht="15" customHeight="1">
      <c r="B8" s="76" t="s">
        <v>313</v>
      </c>
      <c r="C8" s="50"/>
      <c r="D8" s="50"/>
      <c r="E8" s="50"/>
      <c r="F8" s="14"/>
    </row>
    <row r="9" spans="1:7" ht="12.75" customHeight="1">
      <c r="B9" s="7"/>
      <c r="C9" s="7"/>
    </row>
    <row r="10" spans="1:7" ht="12.75" customHeight="1">
      <c r="B10" s="55" t="s">
        <v>314</v>
      </c>
      <c r="C10" s="56" t="s">
        <v>43</v>
      </c>
    </row>
    <row r="11" spans="1:7" ht="12.75" customHeight="1">
      <c r="A11" s="6"/>
      <c r="B11" s="22" t="s">
        <v>542</v>
      </c>
      <c r="C11" s="25">
        <v>0.21805273833671401</v>
      </c>
      <c r="G11"/>
    </row>
    <row r="12" spans="1:7" ht="12.75" customHeight="1">
      <c r="A12" s="6"/>
      <c r="B12" s="66" t="s">
        <v>315</v>
      </c>
      <c r="C12" s="67">
        <v>0.61206896551724133</v>
      </c>
      <c r="G12"/>
    </row>
    <row r="13" spans="1:7" ht="12.75" customHeight="1">
      <c r="A13" s="6"/>
      <c r="B13" s="22" t="s">
        <v>316</v>
      </c>
      <c r="C13" s="25">
        <v>0.44219066937119678</v>
      </c>
      <c r="G13"/>
    </row>
    <row r="14" spans="1:7" ht="12.75" customHeight="1">
      <c r="A14" s="6"/>
      <c r="B14" s="66" t="s">
        <v>543</v>
      </c>
      <c r="C14" s="67">
        <v>6.4401622718052734E-2</v>
      </c>
      <c r="G14"/>
    </row>
    <row r="15" spans="1:7" ht="12.75" customHeight="1">
      <c r="A15" s="6"/>
      <c r="B15" s="22" t="s">
        <v>318</v>
      </c>
      <c r="C15" s="25">
        <v>0.10953346855983773</v>
      </c>
      <c r="G15"/>
    </row>
    <row r="16" spans="1:7" ht="12.75" customHeight="1">
      <c r="A16" s="6"/>
      <c r="B16" s="66" t="s">
        <v>317</v>
      </c>
      <c r="C16" s="67">
        <v>0.26572008113590262</v>
      </c>
      <c r="G16"/>
    </row>
    <row r="17" spans="1:7" ht="12.75" customHeight="1">
      <c r="A17" s="6"/>
      <c r="B17" s="22" t="s">
        <v>544</v>
      </c>
      <c r="C17" s="25">
        <v>0.49645030425963488</v>
      </c>
      <c r="G17"/>
    </row>
    <row r="18" spans="1:7" ht="12.75" customHeight="1">
      <c r="A18" s="6"/>
      <c r="B18" s="72" t="s">
        <v>453</v>
      </c>
      <c r="C18" s="73">
        <v>8.3164300202839755E-2</v>
      </c>
      <c r="G18"/>
    </row>
    <row r="19" spans="1:7" ht="12.75" customHeight="1">
      <c r="B19" s="8"/>
      <c r="C19" s="48"/>
    </row>
    <row r="20" spans="1:7" ht="12.75" customHeight="1">
      <c r="B20" s="2" t="s">
        <v>409</v>
      </c>
    </row>
    <row r="22" spans="1:7" ht="12.75" customHeight="1">
      <c r="B22" s="2" t="s">
        <v>476</v>
      </c>
    </row>
    <row r="24" spans="1:7" ht="13.5" customHeight="1"/>
  </sheetData>
  <hyperlinks>
    <hyperlink ref="B8" location="Índice!B148" tooltip="Ir a Índice" display="Principales motivaciones para acceder a los mercados exteriores" xr:uid="{00000000-0004-0000-3E00-000000000000}"/>
  </hyperlinks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Footer>&amp;LTabla &amp;A&amp;REstadística sobre el sector exportador de Andalucía. Año 2020</oddFooter>
  </headerFooter>
  <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 codeName="Hoja69">
    <tabColor rgb="FF00B050"/>
  </sheetPr>
  <dimension ref="A7:G27"/>
  <sheetViews>
    <sheetView showGridLines="0" topLeftCell="A4" zoomScaleNormal="100" workbookViewId="0">
      <selection activeCell="B8" sqref="B8"/>
    </sheetView>
  </sheetViews>
  <sheetFormatPr baseColWidth="10" defaultColWidth="11.42578125" defaultRowHeight="12.75" customHeight="1"/>
  <cols>
    <col min="1" max="1" width="3.42578125" style="2" customWidth="1"/>
    <col min="2" max="2" width="53.85546875" style="2" customWidth="1"/>
    <col min="3" max="6" width="10.85546875" style="2" customWidth="1"/>
    <col min="7" max="16384" width="11.42578125" style="2"/>
  </cols>
  <sheetData>
    <row r="7" spans="1:7" ht="12.75" customHeight="1">
      <c r="B7" s="13"/>
      <c r="C7" s="13"/>
      <c r="D7" s="13"/>
      <c r="E7" s="13"/>
      <c r="F7" s="13"/>
    </row>
    <row r="8" spans="1:7" ht="15" customHeight="1">
      <c r="B8" s="76" t="s">
        <v>323</v>
      </c>
      <c r="C8" s="50"/>
      <c r="D8" s="50"/>
      <c r="E8" s="50"/>
      <c r="F8" s="14"/>
    </row>
    <row r="9" spans="1:7" ht="12.75" customHeight="1">
      <c r="B9" s="7"/>
      <c r="C9" s="7"/>
      <c r="D9" s="7"/>
      <c r="E9" s="7"/>
      <c r="F9" s="7"/>
    </row>
    <row r="10" spans="1:7" ht="21.95" customHeight="1">
      <c r="B10" s="55" t="s">
        <v>324</v>
      </c>
      <c r="C10" s="56" t="s">
        <v>319</v>
      </c>
      <c r="D10" s="56" t="s">
        <v>320</v>
      </c>
      <c r="E10" s="56" t="s">
        <v>321</v>
      </c>
      <c r="F10" s="56" t="s">
        <v>322</v>
      </c>
      <c r="G10" s="200" t="s">
        <v>8</v>
      </c>
    </row>
    <row r="11" spans="1:7" ht="12.75" customHeight="1">
      <c r="A11" s="6"/>
      <c r="B11" s="66" t="s">
        <v>327</v>
      </c>
      <c r="C11" s="67">
        <v>0.24746906636670418</v>
      </c>
      <c r="D11" s="67">
        <v>0.37795275590551181</v>
      </c>
      <c r="E11" s="67">
        <v>0.1687289088863892</v>
      </c>
      <c r="F11" s="67">
        <v>0.20584926884139482</v>
      </c>
      <c r="G11" s="67">
        <v>1</v>
      </c>
    </row>
    <row r="12" spans="1:7" ht="12.75" customHeight="1">
      <c r="A12" s="6"/>
      <c r="B12" s="22" t="s">
        <v>329</v>
      </c>
      <c r="C12" s="25">
        <v>0.23369256948383438</v>
      </c>
      <c r="D12" s="25">
        <v>0.33579126488939309</v>
      </c>
      <c r="E12" s="25">
        <v>0.23369256948383438</v>
      </c>
      <c r="F12" s="25">
        <v>0.19682359614293821</v>
      </c>
      <c r="G12" s="25">
        <v>1</v>
      </c>
    </row>
    <row r="13" spans="1:7" ht="12.75" customHeight="1">
      <c r="A13" s="6"/>
      <c r="B13" s="66" t="s">
        <v>328</v>
      </c>
      <c r="C13" s="67">
        <v>0.21501706484641636</v>
      </c>
      <c r="D13" s="67">
        <v>0.39135381114903306</v>
      </c>
      <c r="E13" s="67">
        <v>0.2229806598407281</v>
      </c>
      <c r="F13" s="67">
        <v>0.17064846416382251</v>
      </c>
      <c r="G13" s="67">
        <v>1</v>
      </c>
    </row>
    <row r="14" spans="1:7" ht="12.75" customHeight="1">
      <c r="A14" s="6"/>
      <c r="B14" s="22" t="s">
        <v>330</v>
      </c>
      <c r="C14" s="25">
        <v>0.20717131474103584</v>
      </c>
      <c r="D14" s="25">
        <v>0.34035287421741606</v>
      </c>
      <c r="E14" s="25">
        <v>0.26010244735344334</v>
      </c>
      <c r="F14" s="25">
        <v>0.19237336368810476</v>
      </c>
      <c r="G14" s="25">
        <v>1</v>
      </c>
    </row>
    <row r="15" spans="1:7" ht="12.75" customHeight="1">
      <c r="A15" s="6"/>
      <c r="B15" s="66" t="s">
        <v>325</v>
      </c>
      <c r="C15" s="67">
        <v>0.17604049493813276</v>
      </c>
      <c r="D15" s="67">
        <v>0.38357705286839144</v>
      </c>
      <c r="E15" s="67">
        <v>0.23115860517435322</v>
      </c>
      <c r="F15" s="67">
        <v>0.20922384701912261</v>
      </c>
      <c r="G15" s="67">
        <v>1</v>
      </c>
    </row>
    <row r="16" spans="1:7" ht="12.75" customHeight="1">
      <c r="A16" s="6"/>
      <c r="B16" s="22" t="s">
        <v>326</v>
      </c>
      <c r="C16" s="25">
        <v>0.17346938775510204</v>
      </c>
      <c r="D16" s="25">
        <v>0.34467120181405897</v>
      </c>
      <c r="E16" s="25">
        <v>0.25510204081632654</v>
      </c>
      <c r="F16" s="25">
        <v>0.22675736961451251</v>
      </c>
      <c r="G16" s="25">
        <v>1</v>
      </c>
    </row>
    <row r="17" spans="1:7" ht="12.75" customHeight="1">
      <c r="A17" s="6"/>
      <c r="B17" s="66" t="s">
        <v>463</v>
      </c>
      <c r="C17" s="67">
        <v>0.14147176269252709</v>
      </c>
      <c r="D17" s="67">
        <v>0.30918425556189388</v>
      </c>
      <c r="E17" s="67">
        <v>0.2852253280091272</v>
      </c>
      <c r="F17" s="67">
        <v>0.26411865373645177</v>
      </c>
      <c r="G17" s="67">
        <v>1</v>
      </c>
    </row>
    <row r="18" spans="1:7" ht="12.75" customHeight="1">
      <c r="A18" s="6"/>
      <c r="B18" s="22" t="s">
        <v>462</v>
      </c>
      <c r="C18" s="25">
        <v>0.12842465753424659</v>
      </c>
      <c r="D18" s="25">
        <v>0.3367579908675799</v>
      </c>
      <c r="E18" s="25">
        <v>0.29052511415525112</v>
      </c>
      <c r="F18" s="25">
        <v>0.24429223744292236</v>
      </c>
      <c r="G18" s="25">
        <v>1</v>
      </c>
    </row>
    <row r="19" spans="1:7" ht="12.75" customHeight="1">
      <c r="A19" s="6"/>
      <c r="B19" s="77" t="s">
        <v>466</v>
      </c>
      <c r="C19" s="78">
        <v>0.11784897025171624</v>
      </c>
      <c r="D19" s="78">
        <v>0.33466819221967969</v>
      </c>
      <c r="E19" s="78">
        <v>0.31178489702517165</v>
      </c>
      <c r="F19" s="78">
        <v>0.23569794050343248</v>
      </c>
      <c r="G19" s="67">
        <v>1</v>
      </c>
    </row>
    <row r="20" spans="1:7" ht="12.75" customHeight="1">
      <c r="A20" s="6"/>
      <c r="B20" s="22" t="s">
        <v>464</v>
      </c>
      <c r="C20" s="25">
        <v>7.6568796776050663E-2</v>
      </c>
      <c r="D20" s="25">
        <v>0.26540011514104778</v>
      </c>
      <c r="E20" s="25">
        <v>0.33333333333333326</v>
      </c>
      <c r="F20" s="25">
        <v>0.32469775474956825</v>
      </c>
      <c r="G20" s="25">
        <v>1</v>
      </c>
    </row>
    <row r="21" spans="1:7" ht="12.75" customHeight="1">
      <c r="A21" s="6"/>
      <c r="B21" s="72" t="s">
        <v>465</v>
      </c>
      <c r="C21" s="73">
        <v>7.2330654420206655E-2</v>
      </c>
      <c r="D21" s="73">
        <v>0.27784156142365096</v>
      </c>
      <c r="E21" s="73">
        <v>0.317451205510907</v>
      </c>
      <c r="F21" s="73">
        <v>0.33237657864523534</v>
      </c>
      <c r="G21" s="73">
        <v>1.0004999999999999</v>
      </c>
    </row>
    <row r="23" spans="1:7" ht="12.75" customHeight="1">
      <c r="B23" s="2" t="s">
        <v>409</v>
      </c>
    </row>
    <row r="27" spans="1:7" ht="13.5" customHeight="1"/>
  </sheetData>
  <sortState xmlns:xlrd2="http://schemas.microsoft.com/office/spreadsheetml/2017/richdata2" ref="B11:F21">
    <sortCondition descending="1" ref="C11:C21"/>
  </sortState>
  <hyperlinks>
    <hyperlink ref="B8" location="Índice!B150" tooltip="Ir a Índice" display="Factores que dificultan la actividad exportadora" xr:uid="{00000000-0004-0000-3F00-000000000000}"/>
  </hyperlinks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Footer>&amp;LTabla &amp;A&amp;REstadística sobre el sector exportador de Andalucía. Año 2020</oddFooter>
  </headerFooter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>
    <tabColor rgb="FF00B050"/>
  </sheetPr>
  <dimension ref="A7:F26"/>
  <sheetViews>
    <sheetView showGridLines="0" zoomScaleNormal="100" workbookViewId="0">
      <selection activeCell="B8" sqref="B8"/>
    </sheetView>
  </sheetViews>
  <sheetFormatPr baseColWidth="10" defaultColWidth="11.42578125" defaultRowHeight="12.75" customHeight="1"/>
  <cols>
    <col min="1" max="1" width="3.42578125" style="2" customWidth="1"/>
    <col min="2" max="2" width="53.85546875" style="2" customWidth="1"/>
    <col min="3" max="6" width="10.85546875" style="2" customWidth="1"/>
    <col min="7" max="16384" width="11.42578125" style="2"/>
  </cols>
  <sheetData>
    <row r="7" spans="1:6" ht="12.75" customHeight="1">
      <c r="B7" s="13"/>
      <c r="C7" s="13"/>
      <c r="D7" s="13"/>
      <c r="E7" s="13"/>
      <c r="F7" s="13"/>
    </row>
    <row r="8" spans="1:6" ht="15" customHeight="1">
      <c r="B8" s="76" t="s">
        <v>467</v>
      </c>
      <c r="C8" s="50"/>
      <c r="D8" s="50"/>
      <c r="E8" s="50"/>
      <c r="F8" s="14"/>
    </row>
    <row r="9" spans="1:6" ht="12.75" customHeight="1">
      <c r="B9" s="7"/>
      <c r="C9" s="7"/>
    </row>
    <row r="10" spans="1:6" ht="21.95" customHeight="1">
      <c r="B10" s="55" t="s">
        <v>324</v>
      </c>
      <c r="C10" s="56" t="s">
        <v>43</v>
      </c>
    </row>
    <row r="11" spans="1:6" ht="12.75" customHeight="1">
      <c r="A11" s="6"/>
      <c r="B11" s="17" t="s">
        <v>468</v>
      </c>
      <c r="C11" s="139">
        <v>0.32454361054766734</v>
      </c>
    </row>
    <row r="12" spans="1:6" ht="12.75" customHeight="1">
      <c r="A12" s="6"/>
      <c r="B12" s="66" t="s">
        <v>469</v>
      </c>
      <c r="C12" s="140">
        <v>0.55070993914807298</v>
      </c>
    </row>
    <row r="13" spans="1:6" ht="12.75" customHeight="1">
      <c r="A13" s="6"/>
      <c r="B13" s="17" t="s">
        <v>470</v>
      </c>
      <c r="C13" s="139">
        <v>0.11663286004056796</v>
      </c>
    </row>
    <row r="14" spans="1:6" ht="12.75" customHeight="1">
      <c r="A14" s="6"/>
      <c r="B14" s="66" t="s">
        <v>471</v>
      </c>
      <c r="C14" s="140">
        <v>0.42342799188640973</v>
      </c>
    </row>
    <row r="15" spans="1:6" ht="12.75" customHeight="1">
      <c r="A15" s="6"/>
      <c r="B15" s="17" t="s">
        <v>472</v>
      </c>
      <c r="C15" s="139">
        <v>9.3813387423935093E-2</v>
      </c>
    </row>
    <row r="16" spans="1:6" ht="12.75" customHeight="1">
      <c r="A16" s="6"/>
      <c r="B16" s="66" t="s">
        <v>473</v>
      </c>
      <c r="C16" s="140">
        <v>0.31135902636916835</v>
      </c>
    </row>
    <row r="17" spans="1:3" ht="12.75" customHeight="1">
      <c r="A17" s="6"/>
      <c r="B17" s="17" t="s">
        <v>474</v>
      </c>
      <c r="C17" s="139">
        <v>0.3052738336713996</v>
      </c>
    </row>
    <row r="18" spans="1:3" ht="24">
      <c r="A18" s="6"/>
      <c r="B18" s="66" t="s">
        <v>475</v>
      </c>
      <c r="C18" s="140">
        <v>7.3022312373225151E-2</v>
      </c>
    </row>
    <row r="19" spans="1:3" ht="12.75" customHeight="1">
      <c r="A19" s="6"/>
      <c r="B19" s="59" t="s">
        <v>453</v>
      </c>
      <c r="C19" s="155">
        <v>4.2089249492900611E-2</v>
      </c>
    </row>
    <row r="20" spans="1:3" ht="12.75" customHeight="1">
      <c r="C20" s="197"/>
    </row>
    <row r="21" spans="1:3" ht="12.75" customHeight="1">
      <c r="B21" s="2" t="s">
        <v>409</v>
      </c>
    </row>
    <row r="23" spans="1:3" ht="12.75" customHeight="1">
      <c r="B23" s="2" t="s">
        <v>476</v>
      </c>
    </row>
    <row r="26" spans="1:3" ht="13.5" customHeight="1"/>
  </sheetData>
  <hyperlinks>
    <hyperlink ref="B8" location="Índice!B152" tooltip="Ir a Índice" display="Dificultades externas en la actividad exportadora" xr:uid="{00000000-0004-0000-4000-000000000000}"/>
  </hyperlinks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Footer>&amp;LTabla &amp;A&amp;REstadística sobre el sector exportador de Andalucía. Año 2020</oddFooter>
  </headerFooter>
  <drawing r:id="rId2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>
    <tabColor rgb="FF00B050"/>
  </sheetPr>
  <dimension ref="A7:F34"/>
  <sheetViews>
    <sheetView showGridLines="0" zoomScaleNormal="100" workbookViewId="0"/>
  </sheetViews>
  <sheetFormatPr baseColWidth="10" defaultColWidth="11.42578125" defaultRowHeight="12.75" customHeight="1"/>
  <cols>
    <col min="1" max="1" width="3.42578125" style="2" customWidth="1"/>
    <col min="2" max="2" width="25.85546875" style="2" customWidth="1"/>
    <col min="3" max="4" width="11.42578125" style="2" customWidth="1"/>
    <col min="5" max="16384" width="11.42578125" style="2"/>
  </cols>
  <sheetData>
    <row r="7" spans="1:6" ht="12.75" customHeight="1">
      <c r="B7" s="13"/>
      <c r="C7" s="13"/>
    </row>
    <row r="8" spans="1:6" ht="15" customHeight="1">
      <c r="B8" s="76" t="s">
        <v>477</v>
      </c>
      <c r="C8" s="50"/>
      <c r="D8" s="50"/>
      <c r="E8" s="50"/>
      <c r="F8" s="14"/>
    </row>
    <row r="9" spans="1:6" ht="12.75" customHeight="1">
      <c r="B9" s="7"/>
      <c r="C9" s="7"/>
      <c r="D9" s="7"/>
    </row>
    <row r="10" spans="1:6" ht="12.75" customHeight="1">
      <c r="B10" s="55" t="s">
        <v>478</v>
      </c>
      <c r="C10" s="56" t="s">
        <v>43</v>
      </c>
    </row>
    <row r="11" spans="1:6" ht="12.75" customHeight="1">
      <c r="A11" s="6"/>
      <c r="B11" s="156" t="s">
        <v>17</v>
      </c>
      <c r="C11" s="157">
        <v>0.20767888307155324</v>
      </c>
    </row>
    <row r="12" spans="1:6" ht="12.75" customHeight="1">
      <c r="A12" s="6"/>
      <c r="B12" s="164" t="s">
        <v>18</v>
      </c>
      <c r="C12" s="165">
        <v>0.16404886561954626</v>
      </c>
    </row>
    <row r="13" spans="1:6" ht="12.75" customHeight="1">
      <c r="A13" s="6"/>
      <c r="B13" s="156" t="s">
        <v>13</v>
      </c>
      <c r="C13" s="157">
        <v>0.14659685863874347</v>
      </c>
    </row>
    <row r="14" spans="1:6" ht="12.75" customHeight="1">
      <c r="A14" s="6"/>
      <c r="B14" s="164" t="s">
        <v>31</v>
      </c>
      <c r="C14" s="165">
        <v>0.12739965095986039</v>
      </c>
    </row>
    <row r="15" spans="1:6" ht="12.75" customHeight="1">
      <c r="A15" s="6"/>
      <c r="B15" s="156" t="s">
        <v>15</v>
      </c>
      <c r="C15" s="157">
        <v>0.10907504363001745</v>
      </c>
    </row>
    <row r="16" spans="1:6" ht="12.75" customHeight="1">
      <c r="A16" s="6"/>
      <c r="B16" s="164" t="s">
        <v>20</v>
      </c>
      <c r="C16" s="165">
        <v>8.7260034904013961E-2</v>
      </c>
    </row>
    <row r="17" spans="1:3" ht="12.75" customHeight="1">
      <c r="A17" s="6"/>
      <c r="B17" s="156" t="s">
        <v>16</v>
      </c>
      <c r="C17" s="157">
        <v>8.0279232111692841E-2</v>
      </c>
    </row>
    <row r="18" spans="1:3" ht="12.75" customHeight="1">
      <c r="A18" s="6"/>
      <c r="B18" s="164" t="s">
        <v>33</v>
      </c>
      <c r="C18" s="165">
        <v>7.6788830715532289E-2</v>
      </c>
    </row>
    <row r="19" spans="1:3" ht="12.75" customHeight="1">
      <c r="A19" s="6"/>
      <c r="B19" s="156" t="s">
        <v>131</v>
      </c>
      <c r="C19" s="157">
        <v>4.712041884816754E-2</v>
      </c>
    </row>
    <row r="20" spans="1:3" ht="12.75" customHeight="1">
      <c r="A20" s="6"/>
      <c r="B20" s="164" t="s">
        <v>111</v>
      </c>
      <c r="C20" s="165">
        <v>3.9267015706806283E-2</v>
      </c>
    </row>
    <row r="21" spans="1:3" ht="12.75" customHeight="1">
      <c r="A21" s="6"/>
      <c r="B21" s="156" t="s">
        <v>551</v>
      </c>
      <c r="C21" s="157">
        <v>3.8394415357766144E-2</v>
      </c>
    </row>
    <row r="22" spans="1:3" ht="12.75" customHeight="1">
      <c r="A22" s="6"/>
      <c r="B22" s="164" t="s">
        <v>353</v>
      </c>
      <c r="C22" s="165">
        <v>3.5776614310645723E-2</v>
      </c>
    </row>
    <row r="23" spans="1:3" ht="12.75" customHeight="1">
      <c r="A23" s="6"/>
      <c r="B23" s="156" t="s">
        <v>127</v>
      </c>
      <c r="C23" s="157">
        <v>3.3158813263525301E-2</v>
      </c>
    </row>
    <row r="24" spans="1:3" ht="12.75" customHeight="1">
      <c r="A24" s="6"/>
      <c r="B24" s="164" t="s">
        <v>128</v>
      </c>
      <c r="C24" s="165">
        <v>3.3158813263525301E-2</v>
      </c>
    </row>
    <row r="25" spans="1:3" ht="12.75" customHeight="1">
      <c r="A25" s="6"/>
      <c r="B25" s="156" t="s">
        <v>129</v>
      </c>
      <c r="C25" s="157">
        <v>3.1413612565445032E-2</v>
      </c>
    </row>
    <row r="26" spans="1:3" ht="12.75" customHeight="1">
      <c r="A26" s="6"/>
      <c r="B26" s="164" t="s">
        <v>546</v>
      </c>
      <c r="C26" s="165">
        <v>2.8795811518324606E-2</v>
      </c>
    </row>
    <row r="27" spans="1:3" ht="12.75" customHeight="1">
      <c r="A27" s="6"/>
      <c r="B27" s="156" t="s">
        <v>354</v>
      </c>
      <c r="C27" s="157">
        <v>2.356020942408377E-2</v>
      </c>
    </row>
    <row r="28" spans="1:3" ht="12.75" customHeight="1">
      <c r="A28" s="6"/>
      <c r="B28" s="164" t="s">
        <v>112</v>
      </c>
      <c r="C28" s="165">
        <v>2.2687609075043632E-2</v>
      </c>
    </row>
    <row r="29" spans="1:3" ht="12.75" customHeight="1">
      <c r="A29" s="6"/>
      <c r="B29" s="156" t="s">
        <v>552</v>
      </c>
      <c r="C29" s="157">
        <v>2.2687609075043632E-2</v>
      </c>
    </row>
    <row r="30" spans="1:3" ht="12.75" customHeight="1">
      <c r="A30" s="6"/>
      <c r="B30" s="166" t="s">
        <v>34</v>
      </c>
      <c r="C30" s="167">
        <v>2.181500872600349E-2</v>
      </c>
    </row>
    <row r="32" spans="1:3" ht="12.75" customHeight="1">
      <c r="B32" s="2" t="s">
        <v>409</v>
      </c>
    </row>
    <row r="34" spans="2:2" ht="12.75" customHeight="1">
      <c r="B34" s="2" t="s">
        <v>165</v>
      </c>
    </row>
  </sheetData>
  <hyperlinks>
    <hyperlink ref="B8" location="Índice!B154" tooltip="Ir a Índice" display="Países que presentan dificultades para exportar" xr:uid="{00000000-0004-0000-4100-000000000000}"/>
  </hyperlinks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Footer>&amp;LTabla &amp;A&amp;REstadística sobre el sector exportador de Andalucía. Año 2020</oddFooter>
  </headerFooter>
  <drawing r:id="rId2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 codeName="Hoja39"/>
  <dimension ref="A1"/>
  <sheetViews>
    <sheetView workbookViewId="0"/>
  </sheetViews>
  <sheetFormatPr baseColWidth="10" defaultRowHeight="12.75"/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6">
    <tabColor rgb="FF00B050"/>
  </sheetPr>
  <dimension ref="A2:G22"/>
  <sheetViews>
    <sheetView showGridLines="0" zoomScaleNormal="100" workbookViewId="0">
      <selection activeCell="B8" sqref="B8"/>
    </sheetView>
  </sheetViews>
  <sheetFormatPr baseColWidth="10" defaultColWidth="11.42578125" defaultRowHeight="12.75" customHeight="1"/>
  <cols>
    <col min="1" max="1" width="3.42578125" style="2" customWidth="1"/>
    <col min="2" max="2" width="30.85546875" style="2" customWidth="1"/>
    <col min="3" max="3" width="11.42578125" style="2" customWidth="1"/>
    <col min="4" max="16384" width="11.42578125" style="2"/>
  </cols>
  <sheetData>
    <row r="2" spans="1:7" ht="12.75" customHeight="1">
      <c r="D2" s="12"/>
    </row>
    <row r="3" spans="1:7" ht="12.75" customHeight="1">
      <c r="D3" s="12"/>
    </row>
    <row r="4" spans="1:7" ht="12.75" customHeight="1">
      <c r="D4" s="12"/>
    </row>
    <row r="5" spans="1:7" ht="12.75" customHeight="1">
      <c r="D5" s="12"/>
    </row>
    <row r="6" spans="1:7" ht="12.75" customHeight="1">
      <c r="D6" s="12"/>
    </row>
    <row r="7" spans="1:7" ht="12.75" customHeight="1">
      <c r="B7" s="9"/>
      <c r="C7" s="14"/>
      <c r="D7" s="14"/>
    </row>
    <row r="8" spans="1:7" ht="15" customHeight="1">
      <c r="B8" s="49" t="s">
        <v>412</v>
      </c>
      <c r="C8" s="50"/>
      <c r="D8" s="50"/>
      <c r="E8" s="14"/>
      <c r="F8" s="14"/>
      <c r="G8" s="14"/>
    </row>
    <row r="9" spans="1:7" ht="12.75" customHeight="1">
      <c r="B9" s="28"/>
      <c r="C9" s="7"/>
      <c r="D9" s="7"/>
    </row>
    <row r="10" spans="1:7" ht="12.75" customHeight="1">
      <c r="B10" s="55" t="s">
        <v>545</v>
      </c>
      <c r="C10" s="56" t="s">
        <v>43</v>
      </c>
      <c r="D10" s="56" t="s">
        <v>103</v>
      </c>
    </row>
    <row r="11" spans="1:7" ht="12.75" customHeight="1">
      <c r="A11" s="6"/>
      <c r="B11" s="54" t="s">
        <v>352</v>
      </c>
      <c r="C11" s="23">
        <v>3.2759578012215435E-2</v>
      </c>
      <c r="D11" s="23">
        <v>3.2759578012215435E-2</v>
      </c>
    </row>
    <row r="12" spans="1:7" ht="12.75" customHeight="1">
      <c r="A12" s="6"/>
      <c r="B12" s="66" t="s">
        <v>167</v>
      </c>
      <c r="C12" s="67">
        <v>0.13492504164353136</v>
      </c>
      <c r="D12" s="67">
        <v>0.1676846196557468</v>
      </c>
    </row>
    <row r="13" spans="1:7" ht="12.75" customHeight="1">
      <c r="A13" s="6"/>
      <c r="B13" s="22" t="s">
        <v>168</v>
      </c>
      <c r="C13" s="25">
        <v>0.46696279844530814</v>
      </c>
      <c r="D13" s="23">
        <v>0.63464741810105496</v>
      </c>
    </row>
    <row r="14" spans="1:7" ht="12.75" customHeight="1">
      <c r="A14" s="6"/>
      <c r="B14" s="66" t="s">
        <v>169</v>
      </c>
      <c r="C14" s="67">
        <v>0.31926707384786229</v>
      </c>
      <c r="D14" s="67">
        <v>0.9539144919489172</v>
      </c>
    </row>
    <row r="15" spans="1:7" ht="12.75" customHeight="1">
      <c r="A15" s="6"/>
      <c r="B15" s="22" t="s">
        <v>170</v>
      </c>
      <c r="C15" s="25">
        <v>3.6646307606885059E-2</v>
      </c>
      <c r="D15" s="23">
        <v>0.99056079955580234</v>
      </c>
    </row>
    <row r="16" spans="1:7" ht="12.75" customHeight="1">
      <c r="A16" s="6"/>
      <c r="B16" s="72" t="s">
        <v>171</v>
      </c>
      <c r="C16" s="73">
        <v>9.4392004441976683E-3</v>
      </c>
      <c r="D16" s="73">
        <v>1</v>
      </c>
    </row>
    <row r="17" spans="1:4" ht="12.75" customHeight="1">
      <c r="A17" s="6"/>
      <c r="B17" s="57" t="s">
        <v>8</v>
      </c>
      <c r="C17" s="58">
        <v>1</v>
      </c>
      <c r="D17" s="75"/>
    </row>
    <row r="18" spans="1:4" ht="12.75" customHeight="1">
      <c r="D18" s="5"/>
    </row>
    <row r="19" spans="1:4" ht="12.75" customHeight="1">
      <c r="B19" s="2" t="s">
        <v>409</v>
      </c>
      <c r="D19" s="5"/>
    </row>
    <row r="20" spans="1:4" ht="12.75" customHeight="1">
      <c r="D20" s="5"/>
    </row>
    <row r="21" spans="1:4" ht="12.75" customHeight="1">
      <c r="D21" s="5"/>
    </row>
    <row r="22" spans="1:4" ht="12.75" customHeight="1">
      <c r="D22" s="5"/>
    </row>
  </sheetData>
  <conditionalFormatting sqref="C11:C17">
    <cfRule type="dataBar" priority="59">
      <dataBar>
        <cfvo type="min"/>
        <cfvo type="max"/>
        <color theme="7" tint="0.39997558519241921"/>
      </dataBar>
      <extLst>
        <ext xmlns:x14="http://schemas.microsoft.com/office/spreadsheetml/2009/9/main" uri="{B025F937-C7B1-47D3-B67F-A62EFF666E3E}">
          <x14:id>{87C67465-76A7-4FED-BC6C-BB4C241ED6A9}</x14:id>
        </ext>
      </extLst>
    </cfRule>
  </conditionalFormatting>
  <hyperlinks>
    <hyperlink ref="B8" location="Índice!B24" tooltip="Ir a Índice" display="Importe neto de la cifra de negocios por estratos" xr:uid="{00000000-0004-0000-0600-000000000000}"/>
  </hyperlinks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Footer>&amp;L&amp;A &amp;REstadística sobre el sector exportador de Andalucía. Año 2020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7C67465-76A7-4FED-BC6C-BB4C241ED6A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C11:C17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2:G22"/>
  <sheetViews>
    <sheetView showGridLines="0" zoomScaleNormal="100" workbookViewId="0">
      <selection activeCell="B8" sqref="B8"/>
    </sheetView>
  </sheetViews>
  <sheetFormatPr baseColWidth="10" defaultColWidth="11.42578125" defaultRowHeight="12.75" customHeight="1"/>
  <cols>
    <col min="1" max="1" width="3.42578125" style="2" customWidth="1"/>
    <col min="2" max="2" width="30.85546875" style="2" customWidth="1"/>
    <col min="3" max="3" width="11.42578125" style="2" customWidth="1"/>
    <col min="4" max="16384" width="11.42578125" style="2"/>
  </cols>
  <sheetData>
    <row r="2" spans="1:7" ht="12.75" customHeight="1">
      <c r="D2" s="12"/>
    </row>
    <row r="3" spans="1:7" ht="12.75" customHeight="1">
      <c r="D3" s="12"/>
    </row>
    <row r="4" spans="1:7" ht="12.75" customHeight="1">
      <c r="D4" s="12"/>
    </row>
    <row r="5" spans="1:7" ht="12.75" customHeight="1">
      <c r="D5" s="12"/>
    </row>
    <row r="6" spans="1:7" ht="12.75" customHeight="1">
      <c r="D6" s="12"/>
    </row>
    <row r="7" spans="1:7" ht="12.75" customHeight="1">
      <c r="B7" s="9"/>
      <c r="C7" s="14"/>
      <c r="D7" s="14"/>
    </row>
    <row r="8" spans="1:7" ht="15" customHeight="1">
      <c r="B8" s="76" t="s">
        <v>402</v>
      </c>
      <c r="C8" s="50"/>
      <c r="D8" s="50"/>
      <c r="E8" s="14"/>
      <c r="F8" s="14"/>
      <c r="G8" s="14"/>
    </row>
    <row r="9" spans="1:7" ht="12.75" customHeight="1">
      <c r="B9" s="28"/>
      <c r="C9" s="7"/>
      <c r="D9" s="7"/>
    </row>
    <row r="10" spans="1:7" ht="12.75" customHeight="1">
      <c r="B10" s="55" t="s">
        <v>351</v>
      </c>
      <c r="C10" s="56" t="s">
        <v>43</v>
      </c>
      <c r="D10" s="56" t="s">
        <v>103</v>
      </c>
    </row>
    <row r="11" spans="1:7" ht="12.75" customHeight="1">
      <c r="A11" s="6"/>
      <c r="B11" s="54" t="s">
        <v>352</v>
      </c>
      <c r="C11" s="23">
        <v>2.1805273833671399E-2</v>
      </c>
      <c r="D11" s="23">
        <v>2.1805273833671399E-2</v>
      </c>
    </row>
    <row r="12" spans="1:7" ht="12.75" customHeight="1">
      <c r="A12" s="6"/>
      <c r="B12" s="77" t="s">
        <v>167</v>
      </c>
      <c r="C12" s="78">
        <v>0.14705882352941177</v>
      </c>
      <c r="D12" s="78">
        <v>0.16886409736308317</v>
      </c>
    </row>
    <row r="13" spans="1:7" ht="12.75" customHeight="1">
      <c r="A13" s="6"/>
      <c r="B13" s="22" t="s">
        <v>168</v>
      </c>
      <c r="C13" s="25">
        <v>0.4386409736308316</v>
      </c>
      <c r="D13" s="23">
        <v>0.60750507099391482</v>
      </c>
    </row>
    <row r="14" spans="1:7" ht="12.75" customHeight="1">
      <c r="A14" s="6"/>
      <c r="B14" s="77" t="s">
        <v>169</v>
      </c>
      <c r="C14" s="78">
        <v>0.3412778904665314</v>
      </c>
      <c r="D14" s="78">
        <v>0.94878296146044616</v>
      </c>
    </row>
    <row r="15" spans="1:7" ht="12.75" customHeight="1">
      <c r="A15" s="6"/>
      <c r="B15" s="22" t="s">
        <v>170</v>
      </c>
      <c r="C15" s="25">
        <v>4.3103448275862072E-2</v>
      </c>
      <c r="D15" s="23">
        <v>0.99188640973630826</v>
      </c>
    </row>
    <row r="16" spans="1:7" ht="12.75" customHeight="1">
      <c r="A16" s="6"/>
      <c r="B16" s="72" t="s">
        <v>171</v>
      </c>
      <c r="C16" s="73">
        <v>8.1135902636916835E-3</v>
      </c>
      <c r="D16" s="73">
        <v>1</v>
      </c>
    </row>
    <row r="17" spans="1:4" ht="12.75" customHeight="1">
      <c r="A17" s="6"/>
      <c r="B17" s="57" t="s">
        <v>8</v>
      </c>
      <c r="C17" s="58">
        <v>1</v>
      </c>
      <c r="D17" s="75"/>
    </row>
    <row r="18" spans="1:4" ht="12.75" customHeight="1">
      <c r="D18" s="5"/>
    </row>
    <row r="19" spans="1:4" ht="12.75" customHeight="1">
      <c r="B19" s="2" t="s">
        <v>409</v>
      </c>
      <c r="D19" s="5"/>
    </row>
    <row r="20" spans="1:4" ht="12.75" customHeight="1">
      <c r="D20" s="5"/>
    </row>
    <row r="21" spans="1:4" ht="12.75" customHeight="1">
      <c r="D21" s="5"/>
    </row>
    <row r="22" spans="1:4" ht="12.75" customHeight="1">
      <c r="D22" s="5"/>
    </row>
  </sheetData>
  <conditionalFormatting sqref="C13 C11 C15:C17">
    <cfRule type="dataBar" priority="3">
      <dataBar>
        <cfvo type="min"/>
        <cfvo type="max"/>
        <color theme="7" tint="0.39997558519241921"/>
      </dataBar>
      <extLst>
        <ext xmlns:x14="http://schemas.microsoft.com/office/spreadsheetml/2009/9/main" uri="{B025F937-C7B1-47D3-B67F-A62EFF666E3E}">
          <x14:id>{A3FC7CE8-9699-4555-83C7-7B5B6A90B316}</x14:id>
        </ext>
      </extLst>
    </cfRule>
  </conditionalFormatting>
  <conditionalFormatting sqref="C12">
    <cfRule type="dataBar" priority="2">
      <dataBar>
        <cfvo type="min"/>
        <cfvo type="max"/>
        <color theme="7" tint="0.39997558519241921"/>
      </dataBar>
      <extLst>
        <ext xmlns:x14="http://schemas.microsoft.com/office/spreadsheetml/2009/9/main" uri="{B025F937-C7B1-47D3-B67F-A62EFF666E3E}">
          <x14:id>{1B7DFA77-92D1-400B-884D-4D6D65CEDCE6}</x14:id>
        </ext>
      </extLst>
    </cfRule>
  </conditionalFormatting>
  <conditionalFormatting sqref="C14">
    <cfRule type="dataBar" priority="1">
      <dataBar>
        <cfvo type="min"/>
        <cfvo type="max"/>
        <color theme="7" tint="0.39997558519241921"/>
      </dataBar>
      <extLst>
        <ext xmlns:x14="http://schemas.microsoft.com/office/spreadsheetml/2009/9/main" uri="{B025F937-C7B1-47D3-B67F-A62EFF666E3E}">
          <x14:id>{9EB29D89-9E91-4BDC-B707-02D6780E5BBE}</x14:id>
        </ext>
      </extLst>
    </cfRule>
  </conditionalFormatting>
  <hyperlinks>
    <hyperlink ref="B8" location="Índice!B26" tooltip="Ir a Índice" display="Importe neto de la cifra de negocios por estratos" xr:uid="{00000000-0004-0000-0700-000000000000}"/>
  </hyperlinks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Footer>&amp;L&amp;A &amp;REstadística sobre el sector exportador de Andalucía. Año 2020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3FC7CE8-9699-4555-83C7-7B5B6A90B31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C13 C11 C15:C17</xm:sqref>
        </x14:conditionalFormatting>
        <x14:conditionalFormatting xmlns:xm="http://schemas.microsoft.com/office/excel/2006/main">
          <x14:cfRule type="dataBar" id="{1B7DFA77-92D1-400B-884D-4D6D65CEDCE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C12</xm:sqref>
        </x14:conditionalFormatting>
        <x14:conditionalFormatting xmlns:xm="http://schemas.microsoft.com/office/excel/2006/main">
          <x14:cfRule type="dataBar" id="{9EB29D89-9E91-4BDC-B707-02D6780E5BB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C14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72">
    <tabColor rgb="FF00B050"/>
  </sheetPr>
  <dimension ref="A2:H15"/>
  <sheetViews>
    <sheetView showGridLines="0" zoomScaleNormal="100" workbookViewId="0">
      <selection activeCell="H25" sqref="H25"/>
    </sheetView>
  </sheetViews>
  <sheetFormatPr baseColWidth="10" defaultColWidth="11.42578125" defaultRowHeight="12.75" customHeight="1"/>
  <cols>
    <col min="1" max="1" width="3.42578125" style="2" customWidth="1"/>
    <col min="2" max="2" width="25.85546875" style="2" customWidth="1"/>
    <col min="3" max="3" width="11.42578125" style="2" customWidth="1"/>
    <col min="4" max="16384" width="11.42578125" style="2"/>
  </cols>
  <sheetData>
    <row r="2" spans="1:8" ht="12.75" customHeight="1">
      <c r="D2" s="12"/>
    </row>
    <row r="3" spans="1:8" ht="12.75" customHeight="1">
      <c r="D3" s="12"/>
    </row>
    <row r="4" spans="1:8" ht="12.75" customHeight="1">
      <c r="D4" s="12"/>
    </row>
    <row r="5" spans="1:8" ht="12.75" customHeight="1">
      <c r="D5" s="12"/>
    </row>
    <row r="6" spans="1:8" ht="12.75" customHeight="1">
      <c r="D6" s="12"/>
    </row>
    <row r="7" spans="1:8" ht="12.75" customHeight="1">
      <c r="B7" s="9"/>
      <c r="C7" s="14"/>
      <c r="D7" s="14"/>
    </row>
    <row r="8" spans="1:8" ht="15" customHeight="1">
      <c r="B8" s="49" t="s">
        <v>376</v>
      </c>
      <c r="C8" s="50"/>
      <c r="D8" s="50"/>
      <c r="E8" s="50"/>
      <c r="F8" s="14"/>
      <c r="G8" s="14"/>
      <c r="H8" s="14"/>
    </row>
    <row r="9" spans="1:8" ht="12.75" customHeight="1">
      <c r="B9" s="7"/>
      <c r="C9" s="7"/>
      <c r="D9" s="7"/>
    </row>
    <row r="10" spans="1:8" ht="12.75" customHeight="1">
      <c r="B10" s="55" t="s">
        <v>377</v>
      </c>
      <c r="C10" s="56" t="s">
        <v>43</v>
      </c>
    </row>
    <row r="11" spans="1:8" ht="12.75" customHeight="1">
      <c r="A11" s="6"/>
      <c r="B11" s="54" t="s">
        <v>387</v>
      </c>
      <c r="C11" s="23">
        <v>0.93610547667342803</v>
      </c>
    </row>
    <row r="12" spans="1:8" ht="12.75" customHeight="1">
      <c r="A12" s="6"/>
      <c r="B12" s="72" t="s">
        <v>378</v>
      </c>
      <c r="C12" s="73">
        <v>6.3894523326572014E-2</v>
      </c>
    </row>
    <row r="13" spans="1:8" ht="12.75" customHeight="1">
      <c r="A13" s="6"/>
      <c r="B13" s="57" t="s">
        <v>8</v>
      </c>
      <c r="C13" s="58">
        <v>1</v>
      </c>
    </row>
    <row r="14" spans="1:8" ht="12.75" customHeight="1">
      <c r="D14" s="5"/>
    </row>
    <row r="15" spans="1:8" ht="12.75" customHeight="1">
      <c r="B15" s="2" t="s">
        <v>409</v>
      </c>
      <c r="D15" s="5"/>
    </row>
  </sheetData>
  <conditionalFormatting sqref="C11:C13">
    <cfRule type="dataBar" priority="1">
      <dataBar>
        <cfvo type="min"/>
        <cfvo type="max"/>
        <color theme="7" tint="0.39997558519241921"/>
      </dataBar>
      <extLst>
        <ext xmlns:x14="http://schemas.microsoft.com/office/spreadsheetml/2009/9/main" uri="{B025F937-C7B1-47D3-B67F-A62EFF666E3E}">
          <x14:id>{E2A8186E-86A5-4BB2-B38D-18B5F74A71E1}</x14:id>
        </ext>
      </extLst>
    </cfRule>
  </conditionalFormatting>
  <hyperlinks>
    <hyperlink ref="B8" location="Índice!B28" tooltip="Ir a Índice" display="Titularidad de la empresa" xr:uid="{00000000-0004-0000-0800-000000000000}"/>
  </hyperlinks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Footer>&amp;L&amp;A &amp;REstadística sobre el sector exportador de Andalucía. Año 2020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2A8186E-86A5-4BB2-B38D-18B5F74A71E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C11:C13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9CFF9EFFA183B41BEB8A89FF2CC125E" ma:contentTypeVersion="16" ma:contentTypeDescription="Crear nuevo documento." ma:contentTypeScope="" ma:versionID="abe3059453128a4042be7a2654d076c4">
  <xsd:schema xmlns:xsd="http://www.w3.org/2001/XMLSchema" xmlns:xs="http://www.w3.org/2001/XMLSchema" xmlns:p="http://schemas.microsoft.com/office/2006/metadata/properties" xmlns:ns2="89dcf887-dcca-4996-9b3c-b4c0d9b5c580" xmlns:ns3="40a83346-1c05-4ddf-8b0a-85629ac64137" targetNamespace="http://schemas.microsoft.com/office/2006/metadata/properties" ma:root="true" ma:fieldsID="b3729479873969f17b0424a5ad09660f" ns2:_="" ns3:_="">
    <xsd:import namespace="89dcf887-dcca-4996-9b3c-b4c0d9b5c580"/>
    <xsd:import namespace="40a83346-1c05-4ddf-8b0a-85629ac6413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dcf887-dcca-4996-9b3c-b4c0d9b5c58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298b0dfc-bfa0-4cda-8c81-09245e31a1d4}" ma:internalName="TaxCatchAll" ma:showField="CatchAllData" ma:web="89dcf887-dcca-4996-9b3c-b4c0d9b5c58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a83346-1c05-4ddf-8b0a-85629ac641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c42fa157-a9b9-4c16-98ea-3b5a0841903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9dcf887-dcca-4996-9b3c-b4c0d9b5c580" xsi:nil="true"/>
    <lcf76f155ced4ddcb4097134ff3c332f xmlns="40a83346-1c05-4ddf-8b0a-85629ac6413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1FF7142-54FF-4C4C-85ED-AC652009A6A6}"/>
</file>

<file path=customXml/itemProps2.xml><?xml version="1.0" encoding="utf-8"?>
<ds:datastoreItem xmlns:ds="http://schemas.openxmlformats.org/officeDocument/2006/customXml" ds:itemID="{56F29CA4-25CC-4DA8-9A89-B46E821F2AE7}"/>
</file>

<file path=customXml/itemProps3.xml><?xml version="1.0" encoding="utf-8"?>
<ds:datastoreItem xmlns:ds="http://schemas.openxmlformats.org/officeDocument/2006/customXml" ds:itemID="{25ACB309-C95C-40E7-9D7F-1256CB5D7F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67</vt:i4>
      </vt:variant>
      <vt:variant>
        <vt:lpstr>Rangos con nombre</vt:lpstr>
      </vt:variant>
      <vt:variant>
        <vt:i4>1</vt:i4>
      </vt:variant>
    </vt:vector>
  </HeadingPairs>
  <TitlesOfParts>
    <vt:vector size="68" baseType="lpstr">
      <vt:lpstr>Índice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51</vt:lpstr>
      <vt:lpstr>52</vt:lpstr>
      <vt:lpstr>53</vt:lpstr>
      <vt:lpstr>54</vt:lpstr>
      <vt:lpstr>55</vt:lpstr>
      <vt:lpstr>56</vt:lpstr>
      <vt:lpstr>57</vt:lpstr>
      <vt:lpstr>58</vt:lpstr>
      <vt:lpstr>59</vt:lpstr>
      <vt:lpstr>60</vt:lpstr>
      <vt:lpstr>61</vt:lpstr>
      <vt:lpstr>62</vt:lpstr>
      <vt:lpstr>63</vt:lpstr>
      <vt:lpstr>64</vt:lpstr>
      <vt:lpstr>65</vt:lpstr>
      <vt:lpstr>Gráficos</vt:lpstr>
      <vt:lpstr>Índice!Títulos_a_imprimir</vt:lpstr>
    </vt:vector>
  </TitlesOfParts>
  <Company>Extenda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Noe Oliver Contreras</dc:creator>
  <cp:lastModifiedBy>Ana Maria Goitia Charmeco</cp:lastModifiedBy>
  <cp:lastPrinted>2022-06-28T16:37:26Z</cp:lastPrinted>
  <dcterms:created xsi:type="dcterms:W3CDTF">2009-04-16T15:23:29Z</dcterms:created>
  <dcterms:modified xsi:type="dcterms:W3CDTF">2022-09-13T11:47:49Z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0x010100E9CFF9EFFA183B41BEB8A89FF2CC125E</vt:lpwstr>
  </property>
</Properties>
</file>